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8C4F1C90-05EB-6A55-5F09-09C24B55AC0B}"/>
  <workbookPr codeName="ThisWorkbook" defaultThemeVersion="124226"/>
  <mc:AlternateContent xmlns:mc="http://schemas.openxmlformats.org/markup-compatibility/2006">
    <mc:Choice Requires="x15">
      <x15ac:absPath xmlns:x15ac="http://schemas.microsoft.com/office/spreadsheetml/2010/11/ac" url="C:\Users\mcknighc\Desktop\"/>
    </mc:Choice>
  </mc:AlternateContent>
  <bookViews>
    <workbookView xWindow="480" yWindow="156" windowWidth="20016" windowHeight="8148"/>
  </bookViews>
  <sheets>
    <sheet name="Risk Assessment" sheetId="1" r:id="rId1"/>
    <sheet name="IMPACT_LIKELIHOOD_DROPDOWN" sheetId="2" state="hidden" r:id="rId2"/>
    <sheet name="PURPOSE_DROPDOWN" sheetId="7" state="hidden" r:id="rId3"/>
    <sheet name="ADMINISTRATIVE_DROPDOWN" sheetId="8" state="hidden" r:id="rId4"/>
    <sheet name="Heat Map" sheetId="4" r:id="rId5"/>
    <sheet name="Risk Register" sheetId="6" r:id="rId6"/>
  </sheets>
  <definedNames>
    <definedName name="_xlnm.Print_Area" localSheetId="0">'Risk Assessment'!$A$1:$L$55</definedName>
    <definedName name="_xlnm.Print_Area" localSheetId="5">'Risk Register'!$A$1:$K$55</definedName>
  </definedNames>
  <calcPr calcId="152511"/>
</workbook>
</file>

<file path=xl/calcChain.xml><?xml version="1.0" encoding="utf-8"?>
<calcChain xmlns="http://schemas.openxmlformats.org/spreadsheetml/2006/main">
  <c r="A15" i="6" l="1"/>
  <c r="A16" i="6"/>
  <c r="A17" i="6"/>
  <c r="A18" i="6"/>
  <c r="A19" i="6"/>
  <c r="A20" i="6"/>
  <c r="A21" i="6"/>
  <c r="A22" i="6"/>
  <c r="A23" i="6"/>
  <c r="A24" i="6"/>
  <c r="A25" i="6"/>
  <c r="A26" i="6"/>
  <c r="A27" i="6"/>
  <c r="A28" i="6"/>
  <c r="A29" i="6"/>
  <c r="A30" i="6"/>
  <c r="A31" i="6"/>
  <c r="A32" i="6"/>
  <c r="A33" i="6"/>
  <c r="A14" i="6"/>
  <c r="C15" i="6" l="1"/>
  <c r="C16" i="6"/>
  <c r="C17" i="6"/>
  <c r="C18" i="6"/>
  <c r="C19" i="6"/>
  <c r="C20" i="6"/>
  <c r="C21" i="6"/>
  <c r="C22" i="6"/>
  <c r="C23" i="6"/>
  <c r="C24" i="6"/>
  <c r="C25" i="6"/>
  <c r="C26" i="6"/>
  <c r="C27" i="6"/>
  <c r="C28" i="6"/>
  <c r="C29" i="6"/>
  <c r="C30" i="6"/>
  <c r="C31" i="6"/>
  <c r="C32" i="6"/>
  <c r="C33" i="6"/>
  <c r="C14" i="6"/>
  <c r="B15" i="6"/>
  <c r="B16" i="6"/>
  <c r="B17" i="6"/>
  <c r="B18" i="6"/>
  <c r="B19" i="6"/>
  <c r="B20" i="6"/>
  <c r="B21" i="6"/>
  <c r="B22" i="6"/>
  <c r="B23" i="6"/>
  <c r="B24" i="6"/>
  <c r="B25" i="6"/>
  <c r="B26" i="6"/>
  <c r="B27" i="6"/>
  <c r="B28" i="6"/>
  <c r="B29" i="6"/>
  <c r="B30" i="6"/>
  <c r="B31" i="6"/>
  <c r="B32" i="6"/>
  <c r="B33" i="6"/>
  <c r="B14" i="6"/>
  <c r="H14" i="6"/>
  <c r="I33" i="6"/>
  <c r="H33" i="6"/>
  <c r="I32" i="6"/>
  <c r="H32" i="6"/>
  <c r="I31" i="6"/>
  <c r="H31" i="6"/>
  <c r="I30" i="6"/>
  <c r="H30" i="6"/>
  <c r="I29" i="6"/>
  <c r="H29" i="6"/>
  <c r="I28" i="6"/>
  <c r="H28" i="6"/>
  <c r="I27" i="6"/>
  <c r="H27" i="6"/>
  <c r="I26" i="6"/>
  <c r="H26" i="6"/>
  <c r="I25" i="6"/>
  <c r="H25" i="6"/>
  <c r="I24" i="6"/>
  <c r="H24" i="6"/>
  <c r="I23" i="6"/>
  <c r="H23" i="6"/>
  <c r="I22" i="6"/>
  <c r="H22" i="6"/>
  <c r="I21" i="6"/>
  <c r="H21" i="6"/>
  <c r="I20" i="6"/>
  <c r="H20" i="6"/>
  <c r="I19" i="6"/>
  <c r="H19" i="6"/>
  <c r="I18" i="6"/>
  <c r="H18" i="6"/>
  <c r="I17" i="6"/>
  <c r="H17" i="6"/>
  <c r="I16" i="6"/>
  <c r="H16" i="6"/>
  <c r="I15" i="6"/>
  <c r="H15" i="6"/>
  <c r="I14" i="6"/>
  <c r="K20" i="6" l="1"/>
  <c r="K26" i="6"/>
  <c r="K28" i="6"/>
  <c r="K30" i="6"/>
  <c r="K32" i="6"/>
  <c r="K14" i="6"/>
  <c r="K15" i="6"/>
  <c r="K21" i="6"/>
  <c r="K25" i="6"/>
  <c r="K33" i="6"/>
  <c r="K17" i="6"/>
  <c r="K24" i="6"/>
  <c r="K16" i="6"/>
  <c r="K18" i="6"/>
  <c r="K31" i="6"/>
  <c r="K19" i="6"/>
  <c r="K23" i="6"/>
  <c r="K22" i="6"/>
  <c r="K27" i="6"/>
  <c r="K29" i="6"/>
  <c r="B7" i="6"/>
  <c r="B5" i="6"/>
  <c r="B8" i="6"/>
  <c r="B10" i="6" l="1"/>
  <c r="B9" i="6"/>
  <c r="B6" i="6"/>
  <c r="H19" i="1"/>
  <c r="H16" i="1"/>
  <c r="H17" i="1"/>
  <c r="H18" i="1"/>
  <c r="H20" i="1"/>
  <c r="H21" i="1"/>
  <c r="H22" i="1"/>
  <c r="H23" i="1"/>
  <c r="H24" i="1"/>
  <c r="H25" i="1"/>
  <c r="H26" i="1"/>
  <c r="H27" i="1"/>
  <c r="H28" i="1"/>
  <c r="H29" i="1"/>
  <c r="H30" i="1"/>
  <c r="H31" i="1"/>
  <c r="H32" i="1"/>
  <c r="H33" i="1"/>
  <c r="H34" i="1"/>
  <c r="H15" i="1"/>
  <c r="G16" i="1"/>
  <c r="G17" i="1"/>
  <c r="G18" i="1"/>
  <c r="G19" i="1"/>
  <c r="G20" i="1"/>
  <c r="G21" i="1"/>
  <c r="G22" i="1"/>
  <c r="G23" i="1"/>
  <c r="G24" i="1"/>
  <c r="G25" i="1"/>
  <c r="G26" i="1"/>
  <c r="G27" i="1"/>
  <c r="G28" i="1"/>
  <c r="G29" i="1"/>
  <c r="G30" i="1"/>
  <c r="G31" i="1"/>
  <c r="G32" i="1"/>
  <c r="G33" i="1"/>
  <c r="G34" i="1"/>
  <c r="G15" i="1"/>
  <c r="I32" i="1" l="1"/>
  <c r="J31" i="6" s="1"/>
  <c r="I28" i="1"/>
  <c r="J27" i="6" s="1"/>
  <c r="I24" i="1"/>
  <c r="J23" i="6" s="1"/>
  <c r="I20" i="1"/>
  <c r="J19" i="6" s="1"/>
  <c r="I31" i="1"/>
  <c r="J30" i="6" s="1"/>
  <c r="I27" i="1"/>
  <c r="J26" i="6" s="1"/>
  <c r="I23" i="1"/>
  <c r="J22" i="6" s="1"/>
  <c r="I16" i="1"/>
  <c r="J15" i="6" s="1"/>
  <c r="I19" i="1"/>
  <c r="J18" i="6" s="1"/>
  <c r="I34" i="1"/>
  <c r="J33" i="6" s="1"/>
  <c r="I30" i="1"/>
  <c r="J29" i="6" s="1"/>
  <c r="I26" i="1"/>
  <c r="J25" i="6" s="1"/>
  <c r="I22" i="1"/>
  <c r="J21" i="6" s="1"/>
  <c r="I18" i="1"/>
  <c r="J17" i="6" s="1"/>
  <c r="I33" i="1"/>
  <c r="J32" i="6" s="1"/>
  <c r="I29" i="1"/>
  <c r="J28" i="6" s="1"/>
  <c r="I25" i="1"/>
  <c r="J24" i="6" s="1"/>
  <c r="I21" i="1"/>
  <c r="J20" i="6" s="1"/>
  <c r="I17" i="1"/>
  <c r="J16" i="6" s="1"/>
  <c r="I15" i="1"/>
  <c r="J14" i="6" s="1"/>
</calcChain>
</file>

<file path=xl/sharedStrings.xml><?xml version="1.0" encoding="utf-8"?>
<sst xmlns="http://schemas.openxmlformats.org/spreadsheetml/2006/main" count="156" uniqueCount="124">
  <si>
    <t>Completed By:</t>
  </si>
  <si>
    <t>Date:</t>
  </si>
  <si>
    <t>Identified Risk</t>
  </si>
  <si>
    <t>Impact</t>
  </si>
  <si>
    <t>Likelihood</t>
  </si>
  <si>
    <t>IMPACT</t>
  </si>
  <si>
    <t>Value</t>
  </si>
  <si>
    <t>Insignificant</t>
  </si>
  <si>
    <t>Moderate</t>
  </si>
  <si>
    <t>LIKELIHOOD</t>
  </si>
  <si>
    <t>Risk Score</t>
  </si>
  <si>
    <t>Risk Assessment Tool</t>
  </si>
  <si>
    <t>Use to identify, assess and take action to reduce risk</t>
  </si>
  <si>
    <t>Responsible Person/Job Title</t>
  </si>
  <si>
    <t>Comments/Concerns</t>
  </si>
  <si>
    <t>Date of Next Risk Assessment:</t>
  </si>
  <si>
    <t>Actual Completion Date</t>
  </si>
  <si>
    <t>Department/Unit Name:</t>
  </si>
  <si>
    <t>Risk Register</t>
  </si>
  <si>
    <t>Updates/Status</t>
  </si>
  <si>
    <t>Risk Score (Original)</t>
  </si>
  <si>
    <t>Risk Score (New)</t>
  </si>
  <si>
    <t>Administrative Structure:</t>
  </si>
  <si>
    <t>Purpose of Risk Assessment:</t>
  </si>
  <si>
    <t>Mild</t>
  </si>
  <si>
    <t>Significant</t>
  </si>
  <si>
    <t>Catastrophic</t>
  </si>
  <si>
    <t>Low</t>
  </si>
  <si>
    <t>Low-Medium</t>
  </si>
  <si>
    <t>Medium</t>
  </si>
  <si>
    <t>Medium-High</t>
  </si>
  <si>
    <t>High</t>
  </si>
  <si>
    <t>Event</t>
  </si>
  <si>
    <t>Contract</t>
  </si>
  <si>
    <t>Departmental</t>
  </si>
  <si>
    <t>President's Office</t>
  </si>
  <si>
    <t>Finance and Administration</t>
  </si>
  <si>
    <t>OSU - Cascades</t>
  </si>
  <si>
    <t>Academic Affairs</t>
  </si>
  <si>
    <t>Student Affairs</t>
  </si>
  <si>
    <t>University Outreach &amp; Engagement</t>
  </si>
  <si>
    <t>Information Services</t>
  </si>
  <si>
    <t>Provost's Office</t>
  </si>
  <si>
    <t>Research</t>
  </si>
  <si>
    <t>University Relations and Marketing</t>
  </si>
  <si>
    <t>Graduate School</t>
  </si>
  <si>
    <t>University Honors College</t>
  </si>
  <si>
    <t>College of Agricultural Sciences</t>
  </si>
  <si>
    <t>College of Earth, Ocean and Atmospheric Sciences</t>
  </si>
  <si>
    <t>College of Forestry</t>
  </si>
  <si>
    <t>College of Business</t>
  </si>
  <si>
    <t>College of Engineering</t>
  </si>
  <si>
    <t>College of Education</t>
  </si>
  <si>
    <t>College of Liberal Arts</t>
  </si>
  <si>
    <t>College of Science</t>
  </si>
  <si>
    <t>College of Pulic Health and Human Sciences</t>
  </si>
  <si>
    <t>College of Pharmacy</t>
  </si>
  <si>
    <t>College of Veterinary Medicine</t>
  </si>
  <si>
    <t>Athletics</t>
  </si>
  <si>
    <t>OSU Alumni Association</t>
  </si>
  <si>
    <t>Risk Calculation</t>
  </si>
  <si>
    <t>Risk Calculation Comparison</t>
  </si>
  <si>
    <t>Do you need to do anything else to reduce or control the risk?</t>
  </si>
  <si>
    <t>Actions to take to reduce risk</t>
  </si>
  <si>
    <t>Describe the identified risk</t>
  </si>
  <si>
    <t>Date Completed:</t>
  </si>
  <si>
    <t>What is the risk?*</t>
  </si>
  <si>
    <t>* Possible risks may include: injuries, damage to reputation, property damage, accidents, alcohol use, serving food</t>
  </si>
  <si>
    <t>How is risk currently managed?**</t>
  </si>
  <si>
    <t>**Methods to manage risks may include: insurance, waivers, signage, arranging for security, policies and procedures, training</t>
  </si>
  <si>
    <t>Preparing and serving food to 100 people during event
(food is not being prepared or served by vendor)</t>
  </si>
  <si>
    <t>- Some people attending event may have food allergies.
- Want to ensure food is cooked adequately.</t>
  </si>
  <si>
    <t>John Smith</t>
  </si>
  <si>
    <t>Example: Serving food</t>
  </si>
  <si>
    <t>Risk Score Key</t>
  </si>
  <si>
    <t>Low Risk</t>
  </si>
  <si>
    <t>Moderate Risk</t>
  </si>
  <si>
    <t>High Risk</t>
  </si>
  <si>
    <t>- Students are required to wash their hands before handling food.
- On-site refrigerator for proper food storage.
- Ensuring all equipment, dishware and utensils are clean and sanitary before use.</t>
  </si>
  <si>
    <t>- Print signage that warns of food allergens and place in front of food station.
- Purchase thermometers to check the food temperature.</t>
  </si>
  <si>
    <t>Target Completion Date</t>
  </si>
  <si>
    <t>Other (simply type in purpose of risk assessment in function bar)</t>
  </si>
  <si>
    <t>Housing</t>
  </si>
  <si>
    <t>Consider safety of location of stay.</t>
  </si>
  <si>
    <t>Properly vet in advance.</t>
  </si>
  <si>
    <t>General safety of travelers</t>
  </si>
  <si>
    <t>Familiarize yourself with recommendations for safe travel in the country(ies) to which you will be traveling.</t>
  </si>
  <si>
    <t>Complete prior to travel.</t>
  </si>
  <si>
    <t>Emergency Reaction</t>
  </si>
  <si>
    <t xml:space="preserve">Prepare necessary contact lists, phone #'s, medical providers, OSU alert staff. </t>
  </si>
  <si>
    <t>Needs final preparation, then submission to appropriate OSU staff for home country notification.</t>
  </si>
  <si>
    <t>Create checklists, contacts, emergency numbers.</t>
  </si>
  <si>
    <t>Conclude housing decision and react to risks appropriately</t>
  </si>
  <si>
    <t>In-Country Travel</t>
  </si>
  <si>
    <t xml:space="preserve">Foreign rental insurance,  International drivers permit, driving laws, liability issues with foreign law. </t>
  </si>
  <si>
    <t>If you rent a vehicle, purchase additional insurance (collision damage insurance and supplemental liability insurance), note any translation issues on rental contracts, understand any owned deductibles. Obtain any appropriate international driver's permits/licenses.  Any claim will be handled in accordance with local law and custom.  Familize yourself with any local driving laws.</t>
  </si>
  <si>
    <t>Finalize decision on in-country travel prior to leaving, add appropriate insurance, etc.</t>
  </si>
  <si>
    <t>Export Control</t>
  </si>
  <si>
    <t>Registration can be completed online.</t>
  </si>
  <si>
    <t>Export control issues surround shipping, technology transfer, proposed technological training, extensive matters for consideration.</t>
  </si>
  <si>
    <t>Personal Risks</t>
  </si>
  <si>
    <t>International Travel</t>
  </si>
  <si>
    <t>Enterprise Risk Services</t>
  </si>
  <si>
    <t>Website for Export Control &amp; International Compliance: http://research.oregonstate.edu/export</t>
  </si>
  <si>
    <t>Conclude if additional actions are necessary.</t>
  </si>
  <si>
    <t>Safety and Security</t>
  </si>
  <si>
    <t>Review State Dept website: http://travel.state.gov/
Review CDC website: http://wwwnc.cdc.gov/travel/notices/
Enroll in STEP: https://step.state.gov/step/
Consult with Student Health Services Travel Clinic: http://studenthealth.oregonstate.edu/clinical-services/travel-clinic
Take any appropriate measures to remain safe while traveling.</t>
  </si>
  <si>
    <t>Take any follow up steps as noted through consult and website reviews.
Review Travel Checklist provided by Student Health Services Travel Clinic: http://studenthealth.oregonstate.edu/sites/studenthealth.oregonstate.edu/files/main/docs/travel_checklist_2016.pdf</t>
  </si>
  <si>
    <t>Travel Documentation</t>
  </si>
  <si>
    <t xml:space="preserve">Determine travel documentation requirements with international travel: immunizations, passport, visas, transportation tickets, emergency contacts, tracking of the individual/group for safety, education on specific country and warnings from federal government. </t>
  </si>
  <si>
    <t xml:space="preserve">Review resources from International Programs, Risk Management, Student Health Services, Export Controls.  </t>
  </si>
  <si>
    <t>Ensure documentation needed is up to date and complete.</t>
  </si>
  <si>
    <t xml:space="preserve">Risk typically recommends utilizing  transporation vendors when overseas, i.e., charter vehicle &amp; driver for activities. Shifts liability and insurance needs to vendor, assures knowledge of foreign roads and laws, and allows for OSU staff to concentrate on the task at hand. </t>
  </si>
  <si>
    <t>Travel Insurance</t>
  </si>
  <si>
    <t xml:space="preserve">Register with Risk Management on the Intenrational Travel Registration Form
http://risk.oregonstate.edu/international
</t>
  </si>
  <si>
    <t>Ensure all travelers register for insurance coverage</t>
  </si>
  <si>
    <t>International travel insurance for all travelers, to include medical for accident/sickness, emergncy evacuation and repatiration, trip interruption and cancellation benefits and travel assistance.</t>
  </si>
  <si>
    <t xml:space="preserve">Remember to take all medications/prescriptions with you when you travel; if traveling for an extended period of time, ensure financial affairs are in order, bills paid, etc; notify family members/friends of travel plans and emergency contact information; take appropriate precautions with food and water, when necessary.  Protect yourself against the sun and insect bites.   </t>
  </si>
  <si>
    <t>Keep extra copies of prescriptions with you. Consider automatic bill pay. Leave copy of itinerary with appropriate parties. Bring sunscreen, insect repellent, first aid supplies, or personal supplies that may be needed.</t>
  </si>
  <si>
    <t>Remember to implement these steps before departure as they could be difficult to do upon arrival.</t>
  </si>
  <si>
    <t>OSU traveler</t>
  </si>
  <si>
    <t>Next time you travel internationally</t>
  </si>
  <si>
    <t>Prepare resources for emergency evacuation for civil unrest, medical emergency, etc.</t>
  </si>
  <si>
    <t>Determine if any export controls exist and if so work with OSU Export Controls &amp; International Compliance Officer</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</si>
</sst>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u/>
      <sz val="12"/>
      <color theme="1"/>
      <name val="Calibri"/>
      <family val="2"/>
      <scheme val="minor"/>
    </font>
    <font>
      <b/>
      <sz val="14"/>
      <color theme="1"/>
      <name val="Calibri"/>
      <family val="2"/>
      <scheme val="minor"/>
    </font>
    <font>
      <b/>
      <sz val="16"/>
      <color theme="1"/>
      <name val="Calibri"/>
      <family val="2"/>
      <scheme val="minor"/>
    </font>
    <font>
      <b/>
      <sz val="12"/>
      <name val="Calibri"/>
      <family val="2"/>
      <scheme val="minor"/>
    </font>
    <font>
      <sz val="12"/>
      <name val="Calibri"/>
      <family val="2"/>
      <scheme val="minor"/>
    </font>
    <font>
      <sz val="12"/>
      <color rgb="FFFF0000"/>
      <name val="Calibri"/>
      <family val="2"/>
      <scheme val="minor"/>
    </font>
    <font>
      <sz val="12"/>
      <color theme="1"/>
      <name val="Calibri"/>
      <family val="2"/>
      <charset val="129"/>
      <scheme val="minor"/>
    </font>
  </fonts>
  <fills count="8">
    <fill>
      <patternFill patternType="none"/>
    </fill>
    <fill>
      <patternFill patternType="gray125"/>
    </fill>
    <fill>
      <patternFill patternType="solid">
        <fgColor rgb="FFF37321"/>
        <bgColor indexed="64"/>
      </patternFill>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15">
    <border>
      <left/>
      <right/>
      <top/>
      <bottom/>
      <diagonal/>
    </border>
    <border>
      <left/>
      <right/>
      <top/>
      <bottom style="medium">
        <color auto="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9">
    <xf numFmtId="0" fontId="0" fillId="0" borderId="0" xfId="0"/>
    <xf numFmtId="0" fontId="1" fillId="0" borderId="0" xfId="1"/>
    <xf numFmtId="0" fontId="4" fillId="0" borderId="1" xfId="1" applyFont="1" applyBorder="1"/>
    <xf numFmtId="0" fontId="2" fillId="0" borderId="1" xfId="1" applyFont="1" applyBorder="1"/>
    <xf numFmtId="0" fontId="0" fillId="3" borderId="0" xfId="0" applyFill="1" applyProtection="1">
      <protection locked="0"/>
    </xf>
    <xf numFmtId="0" fontId="1" fillId="3" borderId="0" xfId="0" applyFont="1" applyFill="1" applyAlignment="1" applyProtection="1">
      <alignment vertical="top"/>
      <protection locked="0"/>
    </xf>
    <xf numFmtId="0" fontId="1" fillId="3" borderId="0" xfId="0" applyFont="1" applyFill="1" applyAlignment="1" applyProtection="1">
      <alignment horizontal="center" vertical="top"/>
      <protection locked="0"/>
    </xf>
    <xf numFmtId="0" fontId="0" fillId="3" borderId="0" xfId="0" applyFill="1"/>
    <xf numFmtId="0" fontId="3" fillId="3" borderId="0" xfId="1" applyFont="1" applyFill="1" applyAlignment="1" applyProtection="1">
      <protection locked="0"/>
    </xf>
    <xf numFmtId="0" fontId="1" fillId="3" borderId="2" xfId="1" applyFont="1" applyFill="1" applyBorder="1" applyAlignment="1" applyProtection="1">
      <alignment horizontal="left"/>
      <protection locked="0"/>
    </xf>
    <xf numFmtId="0" fontId="6" fillId="3" borderId="0" xfId="1" applyFont="1" applyFill="1" applyAlignment="1" applyProtection="1">
      <alignment horizontal="center"/>
      <protection locked="0"/>
    </xf>
    <xf numFmtId="0" fontId="1" fillId="3" borderId="2" xfId="0" applyFont="1" applyFill="1" applyBorder="1" applyAlignment="1" applyProtection="1">
      <alignment horizontal="left"/>
      <protection locked="0"/>
    </xf>
    <xf numFmtId="0" fontId="0" fillId="3" borderId="0" xfId="0" applyFill="1" applyAlignment="1" applyProtection="1">
      <alignment horizontal="center"/>
      <protection locked="0"/>
    </xf>
    <xf numFmtId="0" fontId="1" fillId="3" borderId="3" xfId="0" applyFont="1" applyFill="1" applyBorder="1" applyAlignment="1" applyProtection="1">
      <protection locked="0"/>
    </xf>
    <xf numFmtId="14" fontId="1" fillId="3" borderId="3" xfId="0" applyNumberFormat="1" applyFont="1" applyFill="1" applyBorder="1" applyAlignment="1" applyProtection="1">
      <alignment horizontal="left"/>
      <protection locked="0"/>
    </xf>
    <xf numFmtId="0" fontId="0" fillId="3" borderId="0" xfId="0" applyFill="1" applyAlignment="1">
      <alignment horizontal="center"/>
    </xf>
    <xf numFmtId="0" fontId="5" fillId="3" borderId="0" xfId="1" applyFont="1" applyFill="1" applyAlignment="1" applyProtection="1">
      <protection locked="0"/>
    </xf>
    <xf numFmtId="14" fontId="1" fillId="3" borderId="0" xfId="0" applyNumberFormat="1" applyFont="1" applyFill="1" applyBorder="1" applyAlignment="1" applyProtection="1">
      <alignment horizontal="left"/>
      <protection locked="0"/>
    </xf>
    <xf numFmtId="0" fontId="0" fillId="3" borderId="0" xfId="0" applyFill="1" applyAlignment="1" applyProtection="1">
      <alignment wrapText="1"/>
      <protection locked="0"/>
    </xf>
    <xf numFmtId="0" fontId="5" fillId="4" borderId="0" xfId="1" applyFont="1" applyFill="1" applyAlignment="1" applyProtection="1"/>
    <xf numFmtId="0" fontId="5" fillId="4" borderId="0" xfId="1" applyFont="1" applyFill="1" applyAlignment="1" applyProtection="1">
      <alignment horizontal="left"/>
    </xf>
    <xf numFmtId="0" fontId="3" fillId="4" borderId="0" xfId="1" applyFont="1" applyFill="1" applyAlignment="1" applyProtection="1"/>
    <xf numFmtId="0" fontId="1" fillId="4" borderId="2" xfId="1" applyFont="1" applyFill="1" applyBorder="1" applyAlignment="1" applyProtection="1">
      <alignment horizontal="left"/>
    </xf>
    <xf numFmtId="0" fontId="1" fillId="4" borderId="2" xfId="0" applyFont="1" applyFill="1" applyBorder="1" applyAlignment="1" applyProtection="1">
      <alignment horizontal="left"/>
    </xf>
    <xf numFmtId="0" fontId="1" fillId="4" borderId="3" xfId="0" applyFont="1" applyFill="1" applyBorder="1" applyAlignment="1" applyProtection="1">
      <alignment horizontal="left"/>
    </xf>
    <xf numFmtId="14" fontId="1" fillId="4" borderId="3" xfId="0" applyNumberFormat="1" applyFont="1" applyFill="1" applyBorder="1" applyAlignment="1" applyProtection="1">
      <alignment horizontal="left"/>
    </xf>
    <xf numFmtId="0" fontId="0" fillId="3" borderId="0" xfId="0" applyFill="1" applyAlignment="1" applyProtection="1">
      <alignment horizontal="left"/>
      <protection locked="0"/>
    </xf>
    <xf numFmtId="0" fontId="1" fillId="4" borderId="4" xfId="1" applyFont="1" applyFill="1" applyBorder="1" applyAlignment="1" applyProtection="1">
      <alignment horizontal="left" vertical="top" wrapText="1"/>
    </xf>
    <xf numFmtId="0" fontId="1" fillId="4" borderId="4" xfId="1" quotePrefix="1" applyFont="1" applyFill="1" applyBorder="1" applyAlignment="1" applyProtection="1">
      <alignment horizontal="left" vertical="top" wrapText="1"/>
    </xf>
    <xf numFmtId="0" fontId="1" fillId="4" borderId="4" xfId="1" applyFont="1" applyFill="1" applyBorder="1" applyAlignment="1" applyProtection="1">
      <alignment horizontal="center" vertical="top" wrapText="1"/>
    </xf>
    <xf numFmtId="0" fontId="8" fillId="2" borderId="4" xfId="1" applyFont="1" applyFill="1" applyBorder="1" applyAlignment="1" applyProtection="1">
      <alignment horizontal="center" vertical="top"/>
    </xf>
    <xf numFmtId="0" fontId="1" fillId="4" borderId="4" xfId="1" applyFont="1" applyFill="1" applyBorder="1" applyAlignment="1" applyProtection="1">
      <alignment horizontal="center" vertical="top"/>
    </xf>
    <xf numFmtId="14" fontId="1" fillId="4" borderId="4" xfId="1" applyNumberFormat="1" applyFont="1" applyFill="1" applyBorder="1" applyAlignment="1" applyProtection="1">
      <alignment horizontal="center" vertical="top"/>
    </xf>
    <xf numFmtId="0" fontId="1" fillId="3" borderId="4" xfId="1" applyFont="1" applyFill="1" applyBorder="1" applyAlignment="1" applyProtection="1">
      <alignment horizontal="left" vertical="top"/>
      <protection locked="0"/>
    </xf>
    <xf numFmtId="0" fontId="1" fillId="3" borderId="4" xfId="1" applyFont="1" applyFill="1" applyBorder="1" applyAlignment="1" applyProtection="1">
      <alignment horizontal="left" vertical="top" wrapText="1"/>
      <protection locked="0"/>
    </xf>
    <xf numFmtId="0" fontId="1" fillId="3" borderId="4" xfId="1" applyFont="1" applyFill="1" applyBorder="1" applyAlignment="1" applyProtection="1">
      <alignment horizontal="center" vertical="top" wrapText="1"/>
      <protection locked="0"/>
    </xf>
    <xf numFmtId="14" fontId="1" fillId="3" borderId="4" xfId="0" applyNumberFormat="1"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0" fillId="4" borderId="6" xfId="0" applyFill="1" applyBorder="1" applyProtection="1">
      <protection locked="0"/>
    </xf>
    <xf numFmtId="0" fontId="2" fillId="4" borderId="2" xfId="1" applyFont="1" applyFill="1" applyBorder="1" applyAlignment="1" applyProtection="1">
      <alignment horizontal="center"/>
    </xf>
    <xf numFmtId="0" fontId="7" fillId="2" borderId="2" xfId="1" applyFont="1" applyFill="1" applyBorder="1" applyAlignment="1" applyProtection="1">
      <alignment horizontal="center"/>
    </xf>
    <xf numFmtId="0" fontId="2" fillId="4" borderId="7" xfId="1" applyFont="1" applyFill="1" applyBorder="1" applyAlignment="1" applyProtection="1">
      <alignment horizontal="center"/>
    </xf>
    <xf numFmtId="0" fontId="0" fillId="4" borderId="8" xfId="0" applyFill="1" applyBorder="1" applyProtection="1">
      <protection locked="0"/>
    </xf>
    <xf numFmtId="0" fontId="2" fillId="4" borderId="9" xfId="1" applyFont="1" applyFill="1" applyBorder="1" applyAlignment="1" applyProtection="1">
      <alignment horizontal="center"/>
    </xf>
    <xf numFmtId="0" fontId="0" fillId="4" borderId="8" xfId="0" applyFill="1" applyBorder="1" applyAlignment="1" applyProtection="1">
      <alignment horizontal="center"/>
      <protection locked="0"/>
    </xf>
    <xf numFmtId="0" fontId="2" fillId="4" borderId="9" xfId="1" applyFont="1" applyFill="1" applyBorder="1" applyAlignment="1" applyProtection="1">
      <alignment horizontal="center" wrapText="1"/>
    </xf>
    <xf numFmtId="0" fontId="0" fillId="4" borderId="5" xfId="0" applyFill="1" applyBorder="1" applyAlignment="1" applyProtection="1">
      <alignment horizontal="center"/>
    </xf>
    <xf numFmtId="0" fontId="0" fillId="3" borderId="5" xfId="0" applyFill="1" applyBorder="1" applyProtection="1"/>
    <xf numFmtId="0" fontId="7" fillId="3" borderId="2" xfId="1" applyFont="1" applyFill="1" applyBorder="1" applyAlignment="1" applyProtection="1">
      <alignment horizontal="center"/>
    </xf>
    <xf numFmtId="0" fontId="7" fillId="2" borderId="7" xfId="1" applyFont="1" applyFill="1" applyBorder="1" applyAlignment="1" applyProtection="1">
      <alignment horizontal="center"/>
    </xf>
    <xf numFmtId="0" fontId="8" fillId="3" borderId="4" xfId="1" applyFont="1" applyFill="1" applyBorder="1" applyAlignment="1" applyProtection="1">
      <alignment horizontal="left" vertical="top" wrapText="1"/>
      <protection locked="0"/>
    </xf>
    <xf numFmtId="0" fontId="8" fillId="2" borderId="4" xfId="1" applyFont="1" applyFill="1" applyBorder="1" applyAlignment="1" applyProtection="1">
      <alignment horizontal="center" vertical="top" wrapText="1"/>
    </xf>
    <xf numFmtId="0" fontId="0" fillId="4" borderId="8" xfId="0" applyFill="1" applyBorder="1" applyProtection="1"/>
    <xf numFmtId="14" fontId="1" fillId="4" borderId="8" xfId="0" applyNumberFormat="1" applyFont="1" applyFill="1" applyBorder="1" applyAlignment="1" applyProtection="1">
      <alignment horizontal="left"/>
    </xf>
    <xf numFmtId="0" fontId="0" fillId="4" borderId="8" xfId="0" applyFill="1" applyBorder="1" applyAlignment="1" applyProtection="1">
      <alignment horizontal="center"/>
    </xf>
    <xf numFmtId="0" fontId="9" fillId="5" borderId="10" xfId="0" applyFont="1" applyFill="1" applyBorder="1" applyProtection="1">
      <protection locked="0"/>
    </xf>
    <xf numFmtId="0" fontId="2" fillId="3" borderId="11" xfId="0" applyFont="1" applyFill="1" applyBorder="1" applyAlignment="1" applyProtection="1">
      <alignment horizontal="center"/>
      <protection locked="0"/>
    </xf>
    <xf numFmtId="0" fontId="1" fillId="6" borderId="10" xfId="0" applyFont="1" applyFill="1" applyBorder="1"/>
    <xf numFmtId="0" fontId="2" fillId="3" borderId="11" xfId="0" applyFont="1" applyFill="1" applyBorder="1" applyAlignment="1">
      <alignment horizontal="center"/>
    </xf>
    <xf numFmtId="0" fontId="1" fillId="7" borderId="12" xfId="0" applyFont="1" applyFill="1" applyBorder="1"/>
    <xf numFmtId="0" fontId="2" fillId="3" borderId="7" xfId="0" applyFont="1" applyFill="1" applyBorder="1" applyAlignment="1">
      <alignment horizontal="center"/>
    </xf>
    <xf numFmtId="0" fontId="1" fillId="4" borderId="4" xfId="1" applyFont="1" applyFill="1" applyBorder="1" applyAlignment="1" applyProtection="1">
      <alignment horizontal="left" vertical="top" wrapText="1"/>
      <protection locked="0"/>
    </xf>
    <xf numFmtId="49" fontId="1" fillId="4" borderId="4" xfId="1" applyNumberFormat="1" applyFont="1" applyFill="1" applyBorder="1" applyAlignment="1" applyProtection="1">
      <alignment horizontal="left" vertical="top" wrapText="1"/>
      <protection locked="0"/>
    </xf>
    <xf numFmtId="0" fontId="1" fillId="4" borderId="4" xfId="1" applyFont="1" applyFill="1" applyBorder="1" applyAlignment="1" applyProtection="1">
      <alignment horizontal="left" vertical="top"/>
    </xf>
    <xf numFmtId="0" fontId="1" fillId="3" borderId="4" xfId="1" applyFont="1" applyFill="1" applyBorder="1" applyAlignment="1" applyProtection="1">
      <alignment horizontal="center" vertical="top" wrapText="1"/>
      <protection locked="0"/>
    </xf>
    <xf numFmtId="0" fontId="10" fillId="3" borderId="4" xfId="1" applyFont="1" applyFill="1" applyBorder="1" applyAlignment="1" applyProtection="1">
      <alignment horizontal="left" vertical="top"/>
      <protection locked="0"/>
    </xf>
    <xf numFmtId="0" fontId="10" fillId="3" borderId="4" xfId="1" applyFont="1" applyFill="1" applyBorder="1" applyAlignment="1" applyProtection="1">
      <alignment horizontal="left" vertical="top" wrapText="1"/>
      <protection locked="0"/>
    </xf>
    <xf numFmtId="0" fontId="1" fillId="3" borderId="4" xfId="1" applyFont="1" applyFill="1" applyBorder="1" applyAlignment="1" applyProtection="1">
      <alignment horizontal="left" vertical="top"/>
      <protection locked="0"/>
    </xf>
    <xf numFmtId="0" fontId="1" fillId="3" borderId="4" xfId="1" applyFont="1" applyFill="1" applyBorder="1" applyAlignment="1" applyProtection="1">
      <alignment horizontal="left" vertical="top" wrapText="1"/>
      <protection locked="0"/>
    </xf>
    <xf numFmtId="0" fontId="1" fillId="3" borderId="4" xfId="1" applyFont="1" applyFill="1" applyBorder="1" applyAlignment="1" applyProtection="1">
      <alignment horizontal="center" vertical="top" wrapText="1"/>
      <protection locked="0"/>
    </xf>
    <xf numFmtId="0" fontId="1" fillId="3" borderId="4" xfId="1" applyFont="1" applyFill="1" applyBorder="1" applyAlignment="1" applyProtection="1">
      <alignment horizontal="center" vertical="top" wrapText="1"/>
      <protection locked="0"/>
    </xf>
    <xf numFmtId="0" fontId="10" fillId="3" borderId="4" xfId="1" applyFont="1" applyFill="1" applyBorder="1" applyAlignment="1" applyProtection="1">
      <alignment horizontal="left" vertical="top"/>
      <protection locked="0"/>
    </xf>
    <xf numFmtId="0" fontId="10" fillId="3" borderId="4" xfId="1" applyFont="1" applyFill="1" applyBorder="1" applyAlignment="1" applyProtection="1">
      <alignment horizontal="left" vertical="top" wrapText="1"/>
      <protection locked="0"/>
    </xf>
    <xf numFmtId="0" fontId="1" fillId="3" borderId="4" xfId="1" applyFont="1" applyFill="1" applyBorder="1" applyAlignment="1" applyProtection="1">
      <alignment horizontal="center" vertical="top" wrapText="1"/>
      <protection locked="0"/>
    </xf>
    <xf numFmtId="0" fontId="10" fillId="3" borderId="4" xfId="1" applyFont="1" applyFill="1" applyBorder="1" applyAlignment="1" applyProtection="1">
      <alignment horizontal="left" vertical="top"/>
      <protection locked="0"/>
    </xf>
    <xf numFmtId="0" fontId="10" fillId="3" borderId="4" xfId="1" applyFont="1" applyFill="1" applyBorder="1" applyAlignment="1" applyProtection="1">
      <alignment horizontal="left" vertical="top" wrapText="1"/>
      <protection locked="0"/>
    </xf>
    <xf numFmtId="0" fontId="10" fillId="3" borderId="4" xfId="1" applyFont="1" applyFill="1" applyBorder="1" applyAlignment="1" applyProtection="1">
      <alignment horizontal="left" vertical="top" wrapText="1"/>
      <protection locked="0"/>
    </xf>
    <xf numFmtId="0" fontId="10" fillId="3" borderId="4" xfId="1" applyFont="1" applyFill="1" applyBorder="1" applyAlignment="1" applyProtection="1">
      <alignment horizontal="left" vertical="top" wrapText="1"/>
      <protection locked="0"/>
    </xf>
    <xf numFmtId="0" fontId="1" fillId="3" borderId="4" xfId="1" applyFont="1" applyFill="1" applyBorder="1" applyAlignment="1" applyProtection="1">
      <alignment horizontal="left" vertical="top" wrapText="1"/>
      <protection locked="0"/>
    </xf>
    <xf numFmtId="0" fontId="10" fillId="3" borderId="4" xfId="1" applyFont="1" applyFill="1" applyBorder="1" applyAlignment="1" applyProtection="1">
      <alignment horizontal="left" vertical="top" wrapText="1"/>
      <protection locked="0"/>
    </xf>
    <xf numFmtId="0" fontId="1" fillId="3" borderId="4" xfId="1" applyFont="1" applyFill="1" applyBorder="1" applyAlignment="1" applyProtection="1">
      <alignment horizontal="center" vertical="top" wrapText="1"/>
      <protection locked="0"/>
    </xf>
    <xf numFmtId="0" fontId="10" fillId="3" borderId="4" xfId="1" applyFont="1" applyFill="1" applyBorder="1" applyAlignment="1" applyProtection="1">
      <alignment horizontal="left" vertical="top"/>
      <protection locked="0"/>
    </xf>
    <xf numFmtId="0" fontId="10" fillId="3" borderId="4" xfId="1" applyFont="1" applyFill="1" applyBorder="1" applyAlignment="1" applyProtection="1">
      <alignment horizontal="left" vertical="top" wrapText="1"/>
      <protection locked="0"/>
    </xf>
    <xf numFmtId="0" fontId="10" fillId="3" borderId="4" xfId="1" applyFont="1" applyFill="1" applyBorder="1" applyAlignment="1" applyProtection="1">
      <alignment horizontal="left" vertical="top" wrapText="1"/>
      <protection locked="0"/>
    </xf>
    <xf numFmtId="0" fontId="1" fillId="3" borderId="4" xfId="1" applyFont="1" applyFill="1" applyBorder="1" applyAlignment="1" applyProtection="1">
      <alignment horizontal="center" vertical="top" wrapText="1"/>
      <protection locked="0"/>
    </xf>
    <xf numFmtId="0" fontId="10" fillId="3" borderId="4" xfId="1" applyFont="1" applyFill="1" applyBorder="1" applyAlignment="1" applyProtection="1">
      <alignment horizontal="left" vertical="top"/>
      <protection locked="0"/>
    </xf>
    <xf numFmtId="0" fontId="10" fillId="3" borderId="4" xfId="1" applyFont="1" applyFill="1" applyBorder="1" applyAlignment="1" applyProtection="1">
      <alignment horizontal="left" vertical="top" wrapText="1"/>
      <protection locked="0"/>
    </xf>
    <xf numFmtId="0" fontId="10" fillId="3" borderId="4" xfId="1" applyFont="1" applyFill="1" applyBorder="1" applyAlignment="1" applyProtection="1">
      <alignment horizontal="left" vertical="top" wrapText="1"/>
      <protection locked="0"/>
    </xf>
    <xf numFmtId="0" fontId="1" fillId="3" borderId="4" xfId="1" applyFont="1" applyFill="1" applyBorder="1" applyAlignment="1" applyProtection="1">
      <alignment horizontal="center" vertical="top" wrapText="1"/>
      <protection locked="0"/>
    </xf>
    <xf numFmtId="0" fontId="10" fillId="3" borderId="4" xfId="1" applyFont="1" applyFill="1" applyBorder="1" applyAlignment="1" applyProtection="1">
      <alignment horizontal="left" vertical="top"/>
      <protection locked="0"/>
    </xf>
    <xf numFmtId="0" fontId="10" fillId="3" borderId="4" xfId="1" applyFont="1" applyFill="1" applyBorder="1" applyAlignment="1" applyProtection="1">
      <alignment horizontal="left" vertical="top" wrapText="1"/>
      <protection locked="0"/>
    </xf>
    <xf numFmtId="0" fontId="10" fillId="3" borderId="4" xfId="1" applyFont="1" applyFill="1" applyBorder="1" applyAlignment="1" applyProtection="1">
      <alignment horizontal="left" vertical="top" wrapText="1"/>
      <protection locked="0"/>
    </xf>
    <xf numFmtId="0" fontId="6" fillId="3" borderId="0" xfId="1" applyFont="1" applyFill="1" applyAlignment="1" applyProtection="1">
      <alignment horizontal="center"/>
    </xf>
    <xf numFmtId="0" fontId="2" fillId="2" borderId="5" xfId="0" applyFont="1" applyFill="1" applyBorder="1" applyAlignment="1" applyProtection="1">
      <alignment horizontal="center"/>
      <protection locked="0"/>
    </xf>
    <xf numFmtId="0" fontId="6" fillId="3" borderId="0" xfId="0" applyFont="1" applyFill="1" applyAlignment="1" applyProtection="1">
      <alignment horizontal="center"/>
      <protection locked="0"/>
    </xf>
    <xf numFmtId="0" fontId="2" fillId="2" borderId="5" xfId="0" applyFont="1" applyFill="1" applyBorder="1" applyAlignment="1" applyProtection="1">
      <alignment horizontal="center"/>
    </xf>
    <xf numFmtId="0" fontId="2" fillId="2" borderId="6" xfId="0" applyFont="1" applyFill="1" applyBorder="1" applyAlignment="1" applyProtection="1">
      <alignment horizontal="center"/>
    </xf>
    <xf numFmtId="0" fontId="2" fillId="3" borderId="13" xfId="0" applyFont="1" applyFill="1" applyBorder="1" applyAlignment="1" applyProtection="1">
      <alignment horizontal="center"/>
      <protection locked="0"/>
    </xf>
    <xf numFmtId="0" fontId="2" fillId="3" borderId="14" xfId="0" applyFont="1" applyFill="1" applyBorder="1" applyAlignment="1" applyProtection="1">
      <alignment horizontal="center"/>
      <protection locked="0"/>
    </xf>
  </cellXfs>
  <cellStyles count="2">
    <cellStyle name="Normal" xfId="0" builtinId="0"/>
    <cellStyle name="Normal 2" xfId="1"/>
  </cellStyles>
  <dxfs count="3">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mruColors>
      <color rgb="FFF37321"/>
      <color rgb="FFC34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06/relationships/vbaProject" Target="vbaProject.bin"/><Relationship Id="rId5" Type="http://schemas.openxmlformats.org/officeDocument/2006/relationships/chartsheet" Target="chartsheets/sheet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Risk Assessment Heat</a:t>
            </a:r>
            <a:r>
              <a:rPr lang="en-US" baseline="0"/>
              <a:t> Map</a:t>
            </a:r>
            <a:endParaRPr lang="en-US"/>
          </a:p>
        </c:rich>
      </c:tx>
      <c:layout/>
      <c:overlay val="0"/>
    </c:title>
    <c:autoTitleDeleted val="0"/>
    <c:plotArea>
      <c:layout>
        <c:manualLayout>
          <c:layoutTarget val="inner"/>
          <c:xMode val="edge"/>
          <c:yMode val="edge"/>
          <c:x val="0.25700320690547485"/>
          <c:y val="0.10504794889703185"/>
          <c:w val="0.48974682010902482"/>
          <c:h val="0.68980491659420029"/>
        </c:manualLayout>
      </c:layout>
      <c:scatterChart>
        <c:scatterStyle val="lineMarker"/>
        <c:varyColors val="0"/>
        <c:ser>
          <c:idx val="0"/>
          <c:order val="0"/>
          <c:tx>
            <c:strRef>
              <c:f>'Risk Assessment'!$H$13</c:f>
              <c:strCache>
                <c:ptCount val="1"/>
                <c:pt idx="0">
                  <c:v>Likelihood</c:v>
                </c:pt>
              </c:strCache>
            </c:strRef>
          </c:tx>
          <c:spPr>
            <a:ln w="28575">
              <a:noFill/>
            </a:ln>
          </c:spPr>
          <c:marker>
            <c:symbol val="diamond"/>
            <c:size val="13"/>
            <c:spPr>
              <a:solidFill>
                <a:schemeClr val="tx1"/>
              </a:solidFill>
            </c:spPr>
          </c:marker>
          <c:dLbls>
            <c:dLbl>
              <c:idx val="0"/>
              <c:layout/>
              <c:tx>
                <c:rich>
                  <a:bodyPr/>
                  <a:lstStyle/>
                  <a:p>
                    <a:r>
                      <a:rPr lang="en-US"/>
                      <a:t>Housing</a:t>
                    </a:r>
                  </a:p>
                </c:rich>
              </c:tx>
              <c:dLblPos val="b"/>
              <c:showLegendKey val="0"/>
              <c:showVal val="1"/>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t>Safety and Security</a:t>
                    </a:r>
                  </a:p>
                </c:rich>
              </c:tx>
              <c:dLblPos val="b"/>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6.0724765258216067E-2"/>
                  <c:y val="6.7036289358119422E-2"/>
                </c:manualLayout>
              </c:layout>
              <c:tx>
                <c:rich>
                  <a:bodyPr/>
                  <a:lstStyle/>
                  <a:p>
                    <a:r>
                      <a:rPr lang="en-US"/>
                      <a:t>Travel</a:t>
                    </a:r>
                    <a:r>
                      <a:rPr lang="en-US" baseline="0"/>
                      <a:t> Documentation</a:t>
                    </a:r>
                    <a:endParaRPr lang="en-US"/>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t>Emergency Reaction</a:t>
                    </a:r>
                  </a:p>
                </c:rich>
              </c:tx>
              <c:dLblPos val="b"/>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7.7395128645891098E-2"/>
                  <c:y val="6.09609552147415E-2"/>
                </c:manualLayout>
              </c:layout>
              <c:tx>
                <c:rich>
                  <a:bodyPr/>
                  <a:lstStyle/>
                  <a:p>
                    <a:r>
                      <a:rPr lang="en-US"/>
                      <a:t>In-Country Travel</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6.4631044138848945E-2"/>
                  <c:y val="0.11563896250514244"/>
                </c:manualLayout>
              </c:layout>
              <c:tx>
                <c:rich>
                  <a:bodyPr/>
                  <a:lstStyle/>
                  <a:p>
                    <a:r>
                      <a:rPr lang="en-US"/>
                      <a:t>Export Control</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9.1487029130161546E-2"/>
                  <c:y val="7.1086512120371273E-2"/>
                </c:manualLayout>
              </c:layout>
              <c:tx>
                <c:rich>
                  <a:bodyPr/>
                  <a:lstStyle/>
                  <a:p>
                    <a:r>
                      <a:rPr lang="en-US"/>
                      <a:t>Foreign Travel Insurance</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tx>
                <c:rich>
                  <a:bodyPr/>
                  <a:lstStyle/>
                  <a:p>
                    <a:r>
                      <a:rPr lang="en-US"/>
                      <a:t>Personal Risks</a:t>
                    </a:r>
                  </a:p>
                </c:rich>
              </c:tx>
              <c:dLblPos val="b"/>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'Risk Assessment'!$G$15:$G$34</c:f>
              <c:numCache>
                <c:formatCode>General</c:formatCode>
                <c:ptCount val="20"/>
                <c:pt idx="0">
                  <c:v>4</c:v>
                </c:pt>
                <c:pt idx="1">
                  <c:v>4</c:v>
                </c:pt>
                <c:pt idx="2">
                  <c:v>4</c:v>
                </c:pt>
                <c:pt idx="3">
                  <c:v>4</c:v>
                </c:pt>
                <c:pt idx="4">
                  <c:v>4</c:v>
                </c:pt>
                <c:pt idx="5">
                  <c:v>4</c:v>
                </c:pt>
                <c:pt idx="6">
                  <c:v>4</c:v>
                </c:pt>
                <c:pt idx="7">
                  <c:v>2</c:v>
                </c:pt>
                <c:pt idx="8">
                  <c:v>#N/A</c:v>
                </c:pt>
                <c:pt idx="9">
                  <c:v>#N/A</c:v>
                </c:pt>
                <c:pt idx="10">
                  <c:v>#N/A</c:v>
                </c:pt>
                <c:pt idx="11">
                  <c:v>#N/A</c:v>
                </c:pt>
                <c:pt idx="12">
                  <c:v>#N/A</c:v>
                </c:pt>
                <c:pt idx="13">
                  <c:v>#N/A</c:v>
                </c:pt>
                <c:pt idx="14">
                  <c:v>#N/A</c:v>
                </c:pt>
                <c:pt idx="15">
                  <c:v>#N/A</c:v>
                </c:pt>
                <c:pt idx="16">
                  <c:v>#N/A</c:v>
                </c:pt>
                <c:pt idx="17">
                  <c:v>#N/A</c:v>
                </c:pt>
                <c:pt idx="18">
                  <c:v>#N/A</c:v>
                </c:pt>
                <c:pt idx="19">
                  <c:v>#N/A</c:v>
                </c:pt>
              </c:numCache>
            </c:numRef>
          </c:xVal>
          <c:yVal>
            <c:numRef>
              <c:f>'Risk Assessment'!$H$15:$H$34</c:f>
              <c:numCache>
                <c:formatCode>General</c:formatCode>
                <c:ptCount val="20"/>
                <c:pt idx="0">
                  <c:v>3</c:v>
                </c:pt>
                <c:pt idx="1">
                  <c:v>4</c:v>
                </c:pt>
                <c:pt idx="2">
                  <c:v>3</c:v>
                </c:pt>
                <c:pt idx="3">
                  <c:v>2</c:v>
                </c:pt>
                <c:pt idx="4">
                  <c:v>4</c:v>
                </c:pt>
                <c:pt idx="5">
                  <c:v>2</c:v>
                </c:pt>
                <c:pt idx="6">
                  <c:v>2</c:v>
                </c:pt>
                <c:pt idx="7">
                  <c:v>2</c:v>
                </c:pt>
                <c:pt idx="8">
                  <c:v>#N/A</c:v>
                </c:pt>
                <c:pt idx="9">
                  <c:v>#N/A</c:v>
                </c:pt>
                <c:pt idx="10">
                  <c:v>#N/A</c:v>
                </c:pt>
                <c:pt idx="11">
                  <c:v>#N/A</c:v>
                </c:pt>
                <c:pt idx="12">
                  <c:v>#N/A</c:v>
                </c:pt>
                <c:pt idx="13">
                  <c:v>#N/A</c:v>
                </c:pt>
                <c:pt idx="14">
                  <c:v>#N/A</c:v>
                </c:pt>
                <c:pt idx="15">
                  <c:v>#N/A</c:v>
                </c:pt>
                <c:pt idx="16">
                  <c:v>#N/A</c:v>
                </c:pt>
                <c:pt idx="17">
                  <c:v>#N/A</c:v>
                </c:pt>
                <c:pt idx="18">
                  <c:v>#N/A</c:v>
                </c:pt>
                <c:pt idx="19">
                  <c:v>#N/A</c:v>
                </c:pt>
              </c:numCache>
            </c:numRef>
          </c:yVal>
          <c:smooth val="0"/>
        </c:ser>
        <c:dLbls>
          <c:dLblPos val="l"/>
          <c:showLegendKey val="0"/>
          <c:showVal val="1"/>
          <c:showCatName val="0"/>
          <c:showSerName val="0"/>
          <c:showPercent val="0"/>
          <c:showBubbleSize val="0"/>
        </c:dLbls>
        <c:axId val="195303296"/>
        <c:axId val="196116184"/>
      </c:scatterChart>
      <c:valAx>
        <c:axId val="195303296"/>
        <c:scaling>
          <c:orientation val="minMax"/>
          <c:max val="5"/>
          <c:min val="0"/>
        </c:scaling>
        <c:delete val="0"/>
        <c:axPos val="b"/>
        <c:majorGridlines/>
        <c:title>
          <c:tx>
            <c:rich>
              <a:bodyPr/>
              <a:lstStyle/>
              <a:p>
                <a:pPr>
                  <a:defRPr/>
                </a:pPr>
                <a:r>
                  <a:rPr lang="en-US" sz="1200"/>
                  <a:t>IMPACT</a:t>
                </a:r>
              </a:p>
            </c:rich>
          </c:tx>
          <c:layout>
            <c:manualLayout>
              <c:xMode val="edge"/>
              <c:yMode val="edge"/>
              <c:x val="0.47496466787805375"/>
              <c:y val="0.87184161160431572"/>
            </c:manualLayout>
          </c:layout>
          <c:overlay val="0"/>
        </c:title>
        <c:numFmt formatCode="General" sourceLinked="1"/>
        <c:majorTickMark val="out"/>
        <c:minorTickMark val="none"/>
        <c:tickLblPos val="nextTo"/>
        <c:crossAx val="196116184"/>
        <c:crosses val="autoZero"/>
        <c:crossBetween val="midCat"/>
        <c:minorUnit val="1"/>
      </c:valAx>
      <c:valAx>
        <c:axId val="196116184"/>
        <c:scaling>
          <c:orientation val="minMax"/>
          <c:max val="5"/>
        </c:scaling>
        <c:delete val="0"/>
        <c:axPos val="l"/>
        <c:majorGridlines>
          <c:spPr>
            <a:ln>
              <a:solidFill>
                <a:schemeClr val="accent1"/>
              </a:solidFill>
            </a:ln>
          </c:spPr>
        </c:majorGridlines>
        <c:title>
          <c:tx>
            <c:rich>
              <a:bodyPr rot="-5400000" vert="horz"/>
              <a:lstStyle/>
              <a:p>
                <a:pPr>
                  <a:defRPr/>
                </a:pPr>
                <a:r>
                  <a:rPr lang="en-US" sz="1200"/>
                  <a:t>LIKELIHOOD</a:t>
                </a:r>
              </a:p>
            </c:rich>
          </c:tx>
          <c:layout>
            <c:manualLayout>
              <c:xMode val="edge"/>
              <c:yMode val="edge"/>
              <c:x val="0.16979804447520983"/>
              <c:y val="0.38808964509178384"/>
            </c:manualLayout>
          </c:layout>
          <c:overlay val="0"/>
        </c:title>
        <c:numFmt formatCode="General" sourceLinked="1"/>
        <c:majorTickMark val="out"/>
        <c:minorTickMark val="none"/>
        <c:tickLblPos val="nextTo"/>
        <c:crossAx val="195303296"/>
        <c:crosses val="autoZero"/>
        <c:crossBetween val="midCat"/>
        <c:minorUnit val="1"/>
      </c:valAx>
      <c:spPr>
        <a:gradFill flip="none" rotWithShape="1">
          <a:gsLst>
            <a:gs pos="0">
              <a:srgbClr val="00B050"/>
            </a:gs>
            <a:gs pos="45000">
              <a:srgbClr val="FFFF00"/>
            </a:gs>
            <a:gs pos="100000">
              <a:srgbClr val="FF0000"/>
            </a:gs>
          </a:gsLst>
          <a:path path="circle">
            <a:fillToRect t="100000" r="100000"/>
          </a:path>
          <a:tileRect l="-100000" b="-100000"/>
        </a:gradFill>
        <a:ln>
          <a:solidFill>
            <a:schemeClr val="accent1"/>
          </a:solidFill>
        </a:ln>
      </c:spPr>
    </c:plotArea>
    <c:plotVisOnly val="1"/>
    <c:dispBlanksAs val="gap"/>
    <c:showDLblsOverMax val="0"/>
  </c:chart>
  <c:userShapes r:id="rId1"/>
</c:chartSpace>
</file>

<file path=xl/chart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3"/>
  <sheetViews>
    <sheetView workbookViewId="0"/>
  </sheetViews>
  <pageMargins left="0.7" right="0.7" top="0.75" bottom="0.75" header="0.3" footer="0.3"/>
  <pageSetup orientation="landscape" r:id="rId1"/>
  <headerFooter>
    <oddHeader>&amp;CRisk Assessment Tool&amp;R&amp;G</oddHeader>
  </headerFooter>
  <drawing r:id="rId2"/>
  <legacyDrawingHF r:id="rId3"/>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1665001</xdr:colOff>
      <xdr:row>0</xdr:row>
      <xdr:rowOff>108090</xdr:rowOff>
    </xdr:from>
    <xdr:to>
      <xdr:col>11</xdr:col>
      <xdr:colOff>1933955</xdr:colOff>
      <xdr:row>6</xdr:row>
      <xdr:rowOff>11419</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02970" y="108090"/>
          <a:ext cx="2435891" cy="1367798"/>
        </a:xfrm>
        <a:prstGeom prst="rect">
          <a:avLst/>
        </a:prstGeom>
      </xdr:spPr>
    </xdr:pic>
    <xdr:clientData/>
  </xdr:twoCellAnchor>
  <xdr:twoCellAnchor>
    <xdr:from>
      <xdr:col>10</xdr:col>
      <xdr:colOff>1690688</xdr:colOff>
      <xdr:row>5</xdr:row>
      <xdr:rowOff>214312</xdr:rowOff>
    </xdr:from>
    <xdr:to>
      <xdr:col>11</xdr:col>
      <xdr:colOff>1809750</xdr:colOff>
      <xdr:row>10</xdr:row>
      <xdr:rowOff>107156</xdr:rowOff>
    </xdr:to>
    <xdr:sp macro="" textlink="">
      <xdr:nvSpPr>
        <xdr:cNvPr id="2" name="TextBox 1"/>
        <xdr:cNvSpPr txBox="1"/>
      </xdr:nvSpPr>
      <xdr:spPr>
        <a:xfrm>
          <a:off x="19561969" y="1440656"/>
          <a:ext cx="2286000" cy="1083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Enterprise Risk Services</a:t>
          </a:r>
        </a:p>
        <a:p>
          <a:r>
            <a:rPr lang="en-US" sz="1200" b="0"/>
            <a:t>3015 SW Western Boulevard</a:t>
          </a:r>
        </a:p>
        <a:p>
          <a:r>
            <a:rPr lang="en-US" sz="1200" b="0"/>
            <a:t>Corvallis,</a:t>
          </a:r>
          <a:r>
            <a:rPr lang="en-US" sz="1200" b="0" baseline="0"/>
            <a:t> OR 97333</a:t>
          </a:r>
        </a:p>
        <a:p>
          <a:r>
            <a:rPr lang="en-US" sz="1200" b="0" baseline="0"/>
            <a:t>risk.oregonstate.edu</a:t>
          </a:r>
          <a:endParaRPr lang="en-US" sz="1200" b="0"/>
        </a:p>
      </xdr:txBody>
    </xdr:sp>
    <xdr:clientData/>
  </xdr:twoCellAnchor>
  <xdr:twoCellAnchor>
    <xdr:from>
      <xdr:col>2</xdr:col>
      <xdr:colOff>309560</xdr:colOff>
      <xdr:row>8</xdr:row>
      <xdr:rowOff>166688</xdr:rowOff>
    </xdr:from>
    <xdr:to>
      <xdr:col>2</xdr:col>
      <xdr:colOff>2000249</xdr:colOff>
      <xdr:row>10</xdr:row>
      <xdr:rowOff>35719</xdr:rowOff>
    </xdr:to>
    <xdr:sp macro="[0]!CreateDataLabels" textlink="">
      <xdr:nvSpPr>
        <xdr:cNvPr id="3" name="Rounded Rectangle 2"/>
        <xdr:cNvSpPr/>
      </xdr:nvSpPr>
      <xdr:spPr>
        <a:xfrm>
          <a:off x="5476873" y="2107407"/>
          <a:ext cx="1690689" cy="345281"/>
        </a:xfrm>
        <a:prstGeom prst="roundRect">
          <a:avLst/>
        </a:prstGeom>
        <a:solidFill>
          <a:srgbClr val="F3732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Click to update Heat Map</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56320" cy="6271260"/>
    <xdr:graphicFrame macro="[0]!CreateDataLabels">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0.26264</cdr:x>
      <cdr:y>0.86849</cdr:y>
    </cdr:from>
    <cdr:to>
      <cdr:x>0.76374</cdr:x>
      <cdr:y>0.91993</cdr:y>
    </cdr:to>
    <cdr:sp macro="" textlink="">
      <cdr:nvSpPr>
        <cdr:cNvPr id="4" name="TextBox 3"/>
        <cdr:cNvSpPr txBox="1"/>
      </cdr:nvSpPr>
      <cdr:spPr>
        <a:xfrm xmlns:a="http://schemas.openxmlformats.org/drawingml/2006/main">
          <a:off x="2276497" y="5451490"/>
          <a:ext cx="4343377" cy="3228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Insignificant                                                                                    Catastrophic</a:t>
          </a:r>
        </a:p>
      </cdr:txBody>
    </cdr:sp>
  </cdr:relSizeAnchor>
  <cdr:relSizeAnchor xmlns:cdr="http://schemas.openxmlformats.org/drawingml/2006/chartDrawing">
    <cdr:from>
      <cdr:x>0.16778</cdr:x>
      <cdr:y>0.12413</cdr:y>
    </cdr:from>
    <cdr:to>
      <cdr:x>0.1934</cdr:x>
      <cdr:y>0.80189</cdr:y>
    </cdr:to>
    <cdr:sp macro="" textlink="">
      <cdr:nvSpPr>
        <cdr:cNvPr id="5" name="TextBox 1"/>
        <cdr:cNvSpPr txBox="1"/>
      </cdr:nvSpPr>
      <cdr:spPr>
        <a:xfrm xmlns:a="http://schemas.openxmlformats.org/drawingml/2006/main" rot="16200000">
          <a:off x="-561814" y="2795299"/>
          <a:ext cx="4254283" cy="2220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aseline="0"/>
            <a:t>Low                                                                                                            High                                                                                      </a:t>
          </a:r>
          <a:endParaRPr lang="en-US" sz="1100"/>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9</xdr:col>
      <xdr:colOff>1135835</xdr:colOff>
      <xdr:row>0</xdr:row>
      <xdr:rowOff>0</xdr:rowOff>
    </xdr:from>
    <xdr:to>
      <xdr:col>10</xdr:col>
      <xdr:colOff>1588312</xdr:colOff>
      <xdr:row>5</xdr:row>
      <xdr:rowOff>204557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135159" y="0"/>
          <a:ext cx="2379888" cy="1336351"/>
        </a:xfrm>
        <a:prstGeom prst="rect">
          <a:avLst/>
        </a:prstGeom>
      </xdr:spPr>
    </xdr:pic>
    <xdr:clientData/>
  </xdr:twoCellAnchor>
  <xdr:twoCellAnchor>
    <xdr:from>
      <xdr:col>9</xdr:col>
      <xdr:colOff>1199028</xdr:colOff>
      <xdr:row>5</xdr:row>
      <xdr:rowOff>145676</xdr:rowOff>
    </xdr:from>
    <xdr:to>
      <xdr:col>10</xdr:col>
      <xdr:colOff>1400735</xdr:colOff>
      <xdr:row>10</xdr:row>
      <xdr:rowOff>52527</xdr:rowOff>
    </xdr:to>
    <xdr:sp macro="" textlink="">
      <xdr:nvSpPr>
        <xdr:cNvPr id="3" name="TextBox 2"/>
        <xdr:cNvSpPr txBox="1"/>
      </xdr:nvSpPr>
      <xdr:spPr>
        <a:xfrm>
          <a:off x="18198352" y="1277470"/>
          <a:ext cx="2129118" cy="1083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Enterprise Risk Services</a:t>
          </a:r>
        </a:p>
        <a:p>
          <a:r>
            <a:rPr lang="en-US" sz="1200" b="0"/>
            <a:t>3015 SW Western Boulevard</a:t>
          </a:r>
        </a:p>
        <a:p>
          <a:r>
            <a:rPr lang="en-US" sz="1200" b="0"/>
            <a:t>Corvallis,</a:t>
          </a:r>
          <a:r>
            <a:rPr lang="en-US" sz="1200" b="0" baseline="0"/>
            <a:t> OR 97333</a:t>
          </a:r>
        </a:p>
        <a:p>
          <a:r>
            <a:rPr lang="en-US" sz="1200" b="0" baseline="0"/>
            <a:t>risk.oregonstate.edu</a:t>
          </a:r>
          <a:endParaRPr lang="en-US" sz="12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374"/>
  <sheetViews>
    <sheetView tabSelected="1" zoomScale="70" zoomScaleNormal="70" zoomScaleSheetLayoutView="85" workbookViewId="0">
      <selection activeCell="B5" sqref="B5"/>
    </sheetView>
  </sheetViews>
  <sheetFormatPr defaultColWidth="9.109375" defaultRowHeight="14.4"/>
  <cols>
    <col min="1" max="1" width="36.88671875" style="7" customWidth="1"/>
    <col min="2" max="2" width="40.6640625" style="7" customWidth="1"/>
    <col min="3" max="3" width="43.33203125" style="7" customWidth="1"/>
    <col min="4" max="4" width="40.6640625" style="7" customWidth="1"/>
    <col min="5" max="5" width="18.109375" style="7" customWidth="1"/>
    <col min="6" max="6" width="15.6640625" style="15" customWidth="1"/>
    <col min="7" max="7" width="12.6640625" style="15" customWidth="1"/>
    <col min="8" max="9" width="12.6640625" style="7" customWidth="1"/>
    <col min="10" max="10" width="37.109375" style="7" customWidth="1"/>
    <col min="11" max="11" width="32.5546875" style="7" customWidth="1"/>
    <col min="12" max="12" width="32.6640625" style="7" customWidth="1"/>
    <col min="13" max="13" width="30.5546875" style="7" customWidth="1"/>
    <col min="14" max="16384" width="9.109375" style="7"/>
  </cols>
  <sheetData>
    <row r="1" spans="1:13" ht="15.6">
      <c r="A1" s="4"/>
      <c r="B1" s="4"/>
      <c r="C1" s="5"/>
      <c r="D1" s="5"/>
      <c r="E1" s="5"/>
      <c r="F1" s="6"/>
      <c r="G1" s="6"/>
      <c r="H1" s="5"/>
      <c r="I1" s="5"/>
      <c r="J1" s="5"/>
      <c r="K1" s="5"/>
      <c r="L1" s="5"/>
      <c r="M1" s="4"/>
    </row>
    <row r="2" spans="1:13" ht="18">
      <c r="A2" s="4"/>
      <c r="B2" s="8"/>
      <c r="C2" s="5"/>
      <c r="D2" s="5"/>
      <c r="E2" s="5"/>
      <c r="F2" s="6"/>
      <c r="G2" s="6"/>
      <c r="H2" s="5"/>
      <c r="I2" s="5"/>
      <c r="J2" s="5"/>
      <c r="K2" s="5"/>
      <c r="L2" s="5"/>
      <c r="M2" s="4"/>
    </row>
    <row r="3" spans="1:13" ht="21">
      <c r="A3" s="92" t="s">
        <v>11</v>
      </c>
      <c r="B3" s="92"/>
      <c r="C3" s="92"/>
      <c r="D3" s="92"/>
      <c r="E3" s="92"/>
      <c r="F3" s="92"/>
      <c r="G3" s="92"/>
      <c r="H3" s="92"/>
      <c r="I3" s="92"/>
      <c r="J3" s="92"/>
      <c r="K3" s="92"/>
      <c r="L3" s="92"/>
      <c r="M3" s="92"/>
    </row>
    <row r="4" spans="1:13" ht="21">
      <c r="A4" s="92" t="s">
        <v>12</v>
      </c>
      <c r="B4" s="92"/>
      <c r="C4" s="92"/>
      <c r="D4" s="92"/>
      <c r="E4" s="92"/>
      <c r="F4" s="92"/>
      <c r="G4" s="92"/>
      <c r="H4" s="92"/>
      <c r="I4" s="92"/>
      <c r="J4" s="92"/>
      <c r="K4" s="92"/>
      <c r="L4" s="92"/>
      <c r="M4" s="92"/>
    </row>
    <row r="5" spans="1:13" ht="21">
      <c r="A5" s="20" t="s">
        <v>23</v>
      </c>
      <c r="B5" s="9" t="s">
        <v>101</v>
      </c>
      <c r="D5" s="10"/>
      <c r="E5" s="10"/>
      <c r="F5" s="10"/>
      <c r="G5" s="10"/>
      <c r="H5" s="10"/>
      <c r="I5" s="10"/>
      <c r="J5" s="10"/>
      <c r="K5" s="10"/>
      <c r="L5" s="10"/>
      <c r="M5" s="10"/>
    </row>
    <row r="6" spans="1:13" ht="18">
      <c r="A6" s="21" t="s">
        <v>17</v>
      </c>
      <c r="B6" s="11" t="s">
        <v>102</v>
      </c>
      <c r="D6" s="4"/>
      <c r="E6" s="4"/>
      <c r="F6" s="12"/>
      <c r="G6" s="12"/>
      <c r="H6" s="4"/>
      <c r="I6" s="4"/>
      <c r="J6" s="4"/>
      <c r="K6" s="4"/>
      <c r="L6" s="4"/>
      <c r="M6" s="4"/>
    </row>
    <row r="7" spans="1:13" ht="18">
      <c r="A7" s="21" t="s">
        <v>22</v>
      </c>
      <c r="B7" s="11" t="s">
        <v>36</v>
      </c>
      <c r="D7" s="4"/>
      <c r="E7" s="4"/>
      <c r="F7" s="12"/>
      <c r="G7" s="12"/>
      <c r="H7" s="4"/>
      <c r="I7" s="4"/>
      <c r="J7" s="4"/>
      <c r="K7" s="4"/>
      <c r="L7" s="4"/>
      <c r="M7" s="4"/>
    </row>
    <row r="8" spans="1:13" ht="18">
      <c r="A8" s="21" t="s">
        <v>0</v>
      </c>
      <c r="B8" s="13" t="s">
        <v>120</v>
      </c>
      <c r="D8" s="4"/>
      <c r="E8" s="4"/>
      <c r="F8" s="12"/>
      <c r="G8" s="12"/>
      <c r="H8" s="4"/>
      <c r="I8" s="4"/>
      <c r="J8" s="4"/>
      <c r="K8" s="4"/>
      <c r="L8" s="4"/>
      <c r="M8" s="4"/>
    </row>
    <row r="9" spans="1:13" ht="18">
      <c r="A9" s="19" t="s">
        <v>65</v>
      </c>
      <c r="B9" s="14">
        <v>42461</v>
      </c>
      <c r="D9" s="4"/>
      <c r="E9" s="4"/>
      <c r="F9" s="12"/>
      <c r="G9" s="12"/>
      <c r="H9" s="4"/>
      <c r="I9" s="4"/>
      <c r="J9" s="4"/>
      <c r="K9" s="4"/>
      <c r="L9" s="4"/>
      <c r="M9" s="4"/>
    </row>
    <row r="10" spans="1:13" ht="18">
      <c r="A10" s="19" t="s">
        <v>15</v>
      </c>
      <c r="B10" s="14" t="s">
        <v>121</v>
      </c>
      <c r="D10" s="4"/>
      <c r="E10" s="4"/>
      <c r="F10" s="12"/>
      <c r="G10" s="12"/>
      <c r="H10" s="4"/>
      <c r="I10" s="4"/>
      <c r="J10" s="4"/>
      <c r="K10" s="4"/>
      <c r="L10" s="4"/>
      <c r="M10" s="4"/>
    </row>
    <row r="11" spans="1:13" ht="15.6">
      <c r="A11" s="4"/>
      <c r="B11" s="4"/>
      <c r="C11" s="17"/>
      <c r="D11" s="4"/>
      <c r="E11" s="4"/>
      <c r="F11" s="12"/>
      <c r="G11" s="12"/>
      <c r="H11" s="4"/>
      <c r="I11" s="4"/>
      <c r="J11" s="4"/>
      <c r="K11" s="4"/>
      <c r="L11" s="4"/>
      <c r="M11" s="4"/>
    </row>
    <row r="12" spans="1:13" ht="15.6">
      <c r="A12" s="42"/>
      <c r="B12" s="42"/>
      <c r="C12" s="42"/>
      <c r="D12" s="42"/>
      <c r="E12" s="44"/>
      <c r="F12" s="44"/>
      <c r="G12" s="93" t="s">
        <v>60</v>
      </c>
      <c r="H12" s="93"/>
      <c r="I12" s="93"/>
      <c r="J12" s="42"/>
      <c r="K12" s="42"/>
      <c r="L12" s="38"/>
    </row>
    <row r="13" spans="1:13" ht="31.5" customHeight="1">
      <c r="A13" s="43" t="s">
        <v>66</v>
      </c>
      <c r="B13" s="43" t="s">
        <v>64</v>
      </c>
      <c r="C13" s="43" t="s">
        <v>68</v>
      </c>
      <c r="D13" s="43" t="s">
        <v>14</v>
      </c>
      <c r="E13" s="43" t="s">
        <v>3</v>
      </c>
      <c r="F13" s="43" t="s">
        <v>4</v>
      </c>
      <c r="G13" s="40" t="s">
        <v>3</v>
      </c>
      <c r="H13" s="40" t="s">
        <v>4</v>
      </c>
      <c r="I13" s="40" t="s">
        <v>10</v>
      </c>
      <c r="J13" s="45" t="s">
        <v>62</v>
      </c>
      <c r="K13" s="43" t="s">
        <v>13</v>
      </c>
      <c r="L13" s="41" t="s">
        <v>80</v>
      </c>
    </row>
    <row r="14" spans="1:13" ht="93.6">
      <c r="A14" s="63" t="s">
        <v>73</v>
      </c>
      <c r="B14" s="27" t="s">
        <v>70</v>
      </c>
      <c r="C14" s="28" t="s">
        <v>78</v>
      </c>
      <c r="D14" s="28" t="s">
        <v>71</v>
      </c>
      <c r="E14" s="29" t="s">
        <v>8</v>
      </c>
      <c r="F14" s="29" t="s">
        <v>28</v>
      </c>
      <c r="G14" s="30">
        <v>3</v>
      </c>
      <c r="H14" s="30">
        <v>2</v>
      </c>
      <c r="I14" s="30">
        <v>6</v>
      </c>
      <c r="J14" s="28" t="s">
        <v>79</v>
      </c>
      <c r="K14" s="31" t="s">
        <v>72</v>
      </c>
      <c r="L14" s="32">
        <v>42003</v>
      </c>
    </row>
    <row r="15" spans="1:13" ht="39" customHeight="1">
      <c r="A15" s="65" t="s">
        <v>82</v>
      </c>
      <c r="B15" s="66" t="s">
        <v>83</v>
      </c>
      <c r="C15" s="66" t="s">
        <v>84</v>
      </c>
      <c r="D15" s="66"/>
      <c r="E15" s="64" t="s">
        <v>25</v>
      </c>
      <c r="F15" s="64" t="s">
        <v>29</v>
      </c>
      <c r="G15" s="30">
        <f>VLOOKUP(E15,IMPACT_LIKELIHOOD_DROPDOWN!$A$6:$B$10,2,FALSE)</f>
        <v>4</v>
      </c>
      <c r="H15" s="30">
        <f>VLOOKUP(F15,IMPACT_LIKELIHOOD_DROPDOWN!$A$14:$B$18,2,FALSE)</f>
        <v>3</v>
      </c>
      <c r="I15" s="30">
        <f>G15*H15</f>
        <v>12</v>
      </c>
      <c r="J15" s="79" t="s">
        <v>92</v>
      </c>
      <c r="K15" s="35"/>
      <c r="L15" s="36"/>
    </row>
    <row r="16" spans="1:13" ht="258.60000000000002" customHeight="1">
      <c r="A16" s="67" t="s">
        <v>105</v>
      </c>
      <c r="B16" s="68" t="s">
        <v>85</v>
      </c>
      <c r="C16" s="68" t="s">
        <v>106</v>
      </c>
      <c r="D16" s="68" t="s">
        <v>86</v>
      </c>
      <c r="E16" s="69" t="s">
        <v>25</v>
      </c>
      <c r="F16" s="69" t="s">
        <v>30</v>
      </c>
      <c r="G16" s="30">
        <f>VLOOKUP(E16,IMPACT_LIKELIHOOD_DROPDOWN!$A$6:$B$10,2,FALSE)</f>
        <v>4</v>
      </c>
      <c r="H16" s="30">
        <f>VLOOKUP(F16,IMPACT_LIKELIHOOD_DROPDOWN!$A$14:$B$18,2,FALSE)</f>
        <v>4</v>
      </c>
      <c r="I16" s="30">
        <f t="shared" ref="I16:I34" si="0">G16*H16</f>
        <v>16</v>
      </c>
      <c r="J16" s="78" t="s">
        <v>107</v>
      </c>
      <c r="K16" s="35"/>
      <c r="L16" s="36"/>
    </row>
    <row r="17" spans="1:12" ht="120.6" customHeight="1">
      <c r="A17" s="71" t="s">
        <v>108</v>
      </c>
      <c r="B17" s="72" t="s">
        <v>109</v>
      </c>
      <c r="C17" s="72" t="s">
        <v>110</v>
      </c>
      <c r="D17" s="72" t="s">
        <v>87</v>
      </c>
      <c r="E17" s="70" t="s">
        <v>25</v>
      </c>
      <c r="F17" s="70" t="s">
        <v>29</v>
      </c>
      <c r="G17" s="30">
        <f>VLOOKUP(E17,IMPACT_LIKELIHOOD_DROPDOWN!$A$6:$B$10,2,FALSE)</f>
        <v>4</v>
      </c>
      <c r="H17" s="30">
        <f>VLOOKUP(F17,IMPACT_LIKELIHOOD_DROPDOWN!$A$14:$B$18,2,FALSE)</f>
        <v>3</v>
      </c>
      <c r="I17" s="30">
        <f t="shared" si="0"/>
        <v>12</v>
      </c>
      <c r="J17" s="77" t="s">
        <v>111</v>
      </c>
      <c r="K17" s="35"/>
      <c r="L17" s="36"/>
    </row>
    <row r="18" spans="1:12" ht="63" customHeight="1">
      <c r="A18" s="74" t="s">
        <v>88</v>
      </c>
      <c r="B18" s="75" t="s">
        <v>122</v>
      </c>
      <c r="C18" s="75" t="s">
        <v>89</v>
      </c>
      <c r="D18" s="75" t="s">
        <v>90</v>
      </c>
      <c r="E18" s="73" t="s">
        <v>25</v>
      </c>
      <c r="F18" s="73" t="s">
        <v>28</v>
      </c>
      <c r="G18" s="30">
        <f>VLOOKUP(E18,IMPACT_LIKELIHOOD_DROPDOWN!$A$6:$B$10,2,FALSE)</f>
        <v>4</v>
      </c>
      <c r="H18" s="30">
        <f>VLOOKUP(F18,IMPACT_LIKELIHOOD_DROPDOWN!$A$14:$B$18,2,FALSE)</f>
        <v>2</v>
      </c>
      <c r="I18" s="30">
        <f t="shared" si="0"/>
        <v>8</v>
      </c>
      <c r="J18" s="76" t="s">
        <v>91</v>
      </c>
      <c r="K18" s="35"/>
      <c r="L18" s="36"/>
    </row>
    <row r="19" spans="1:12" ht="190.5" customHeight="1">
      <c r="A19" s="81" t="s">
        <v>93</v>
      </c>
      <c r="B19" s="82" t="s">
        <v>94</v>
      </c>
      <c r="C19" s="82" t="s">
        <v>112</v>
      </c>
      <c r="D19" s="82" t="s">
        <v>95</v>
      </c>
      <c r="E19" s="80" t="s">
        <v>25</v>
      </c>
      <c r="F19" s="80" t="s">
        <v>30</v>
      </c>
      <c r="G19" s="30">
        <f>VLOOKUP(E19,IMPACT_LIKELIHOOD_DROPDOWN!$A$6:$B$10,2,FALSE)</f>
        <v>4</v>
      </c>
      <c r="H19" s="30">
        <f>VLOOKUP(F19,IMPACT_LIKELIHOOD_DROPDOWN!$A$14:$B$18,2,FALSE)</f>
        <v>4</v>
      </c>
      <c r="I19" s="30">
        <f t="shared" si="0"/>
        <v>16</v>
      </c>
      <c r="J19" s="83" t="s">
        <v>96</v>
      </c>
      <c r="K19" s="35"/>
      <c r="L19" s="36"/>
    </row>
    <row r="20" spans="1:12" ht="80.25" customHeight="1">
      <c r="A20" s="85" t="s">
        <v>97</v>
      </c>
      <c r="B20" s="86" t="s">
        <v>99</v>
      </c>
      <c r="C20" s="86" t="s">
        <v>123</v>
      </c>
      <c r="D20" s="86" t="s">
        <v>103</v>
      </c>
      <c r="E20" s="84" t="s">
        <v>25</v>
      </c>
      <c r="F20" s="84" t="s">
        <v>28</v>
      </c>
      <c r="G20" s="30">
        <f>VLOOKUP(E20,IMPACT_LIKELIHOOD_DROPDOWN!$A$6:$B$10,2,FALSE)</f>
        <v>4</v>
      </c>
      <c r="H20" s="30">
        <f>VLOOKUP(F20,IMPACT_LIKELIHOOD_DROPDOWN!$A$14:$B$18,2,FALSE)</f>
        <v>2</v>
      </c>
      <c r="I20" s="30">
        <f t="shared" si="0"/>
        <v>8</v>
      </c>
      <c r="J20" s="87" t="s">
        <v>104</v>
      </c>
      <c r="K20" s="35"/>
      <c r="L20" s="37"/>
    </row>
    <row r="21" spans="1:12" ht="108.75" customHeight="1">
      <c r="A21" s="89" t="s">
        <v>113</v>
      </c>
      <c r="B21" s="90" t="s">
        <v>116</v>
      </c>
      <c r="C21" s="90" t="s">
        <v>114</v>
      </c>
      <c r="D21" s="90" t="s">
        <v>98</v>
      </c>
      <c r="E21" s="88" t="s">
        <v>25</v>
      </c>
      <c r="F21" s="88" t="s">
        <v>28</v>
      </c>
      <c r="G21" s="30">
        <f>VLOOKUP(E21,IMPACT_LIKELIHOOD_DROPDOWN!$A$6:$B$10,2,FALSE)</f>
        <v>4</v>
      </c>
      <c r="H21" s="30">
        <f>VLOOKUP(F21,IMPACT_LIKELIHOOD_DROPDOWN!$A$14:$B$18,2,FALSE)</f>
        <v>2</v>
      </c>
      <c r="I21" s="30">
        <f t="shared" si="0"/>
        <v>8</v>
      </c>
      <c r="J21" s="91" t="s">
        <v>115</v>
      </c>
      <c r="K21" s="35"/>
      <c r="L21" s="37"/>
    </row>
    <row r="22" spans="1:12" ht="167.4" customHeight="1">
      <c r="A22" s="33" t="s">
        <v>100</v>
      </c>
      <c r="B22" s="34" t="s">
        <v>117</v>
      </c>
      <c r="C22" s="34" t="s">
        <v>118</v>
      </c>
      <c r="D22" s="34"/>
      <c r="E22" s="35" t="s">
        <v>24</v>
      </c>
      <c r="F22" s="35" t="s">
        <v>28</v>
      </c>
      <c r="G22" s="30">
        <f>VLOOKUP(E22,IMPACT_LIKELIHOOD_DROPDOWN!$A$6:$B$10,2,FALSE)</f>
        <v>2</v>
      </c>
      <c r="H22" s="30">
        <f>VLOOKUP(F22,IMPACT_LIKELIHOOD_DROPDOWN!$A$14:$B$18,2,FALSE)</f>
        <v>2</v>
      </c>
      <c r="I22" s="30">
        <f t="shared" si="0"/>
        <v>4</v>
      </c>
      <c r="J22" s="34" t="s">
        <v>119</v>
      </c>
      <c r="K22" s="35"/>
      <c r="L22" s="37"/>
    </row>
    <row r="23" spans="1:12" ht="15.6">
      <c r="A23" s="33"/>
      <c r="B23" s="34"/>
      <c r="C23" s="34"/>
      <c r="D23" s="34"/>
      <c r="E23" s="35"/>
      <c r="F23" s="35"/>
      <c r="G23" s="30" t="e">
        <f>VLOOKUP(E23,IMPACT_LIKELIHOOD_DROPDOWN!$A$6:$B$10,2,FALSE)</f>
        <v>#N/A</v>
      </c>
      <c r="H23" s="30" t="e">
        <f>VLOOKUP(F23,IMPACT_LIKELIHOOD_DROPDOWN!$A$14:$B$18,2,FALSE)</f>
        <v>#N/A</v>
      </c>
      <c r="I23" s="30" t="e">
        <f t="shared" si="0"/>
        <v>#N/A</v>
      </c>
      <c r="J23" s="34"/>
      <c r="K23" s="35"/>
      <c r="L23" s="37"/>
    </row>
    <row r="24" spans="1:12" ht="15.6">
      <c r="A24" s="33"/>
      <c r="B24" s="34"/>
      <c r="C24" s="34"/>
      <c r="D24" s="34"/>
      <c r="E24" s="35"/>
      <c r="F24" s="35"/>
      <c r="G24" s="30" t="e">
        <f>VLOOKUP(E24,IMPACT_LIKELIHOOD_DROPDOWN!$A$6:$B$10,2,FALSE)</f>
        <v>#N/A</v>
      </c>
      <c r="H24" s="30" t="e">
        <f>VLOOKUP(F24,IMPACT_LIKELIHOOD_DROPDOWN!$A$14:$B$18,2,FALSE)</f>
        <v>#N/A</v>
      </c>
      <c r="I24" s="30" t="e">
        <f t="shared" si="0"/>
        <v>#N/A</v>
      </c>
      <c r="J24" s="34"/>
      <c r="K24" s="35"/>
      <c r="L24" s="37"/>
    </row>
    <row r="25" spans="1:12" ht="15.6">
      <c r="A25" s="33"/>
      <c r="B25" s="34"/>
      <c r="C25" s="34"/>
      <c r="D25" s="34"/>
      <c r="E25" s="35"/>
      <c r="F25" s="35"/>
      <c r="G25" s="30" t="e">
        <f>VLOOKUP(E25,IMPACT_LIKELIHOOD_DROPDOWN!$A$6:$B$10,2,FALSE)</f>
        <v>#N/A</v>
      </c>
      <c r="H25" s="30" t="e">
        <f>VLOOKUP(F25,IMPACT_LIKELIHOOD_DROPDOWN!$A$14:$B$18,2,FALSE)</f>
        <v>#N/A</v>
      </c>
      <c r="I25" s="30" t="e">
        <f t="shared" si="0"/>
        <v>#N/A</v>
      </c>
      <c r="J25" s="34"/>
      <c r="K25" s="35"/>
      <c r="L25" s="37"/>
    </row>
    <row r="26" spans="1:12" ht="15.6">
      <c r="A26" s="33"/>
      <c r="B26" s="34"/>
      <c r="C26" s="34"/>
      <c r="D26" s="34"/>
      <c r="E26" s="35"/>
      <c r="F26" s="35"/>
      <c r="G26" s="30" t="e">
        <f>VLOOKUP(E26,IMPACT_LIKELIHOOD_DROPDOWN!$A$6:$B$10,2,FALSE)</f>
        <v>#N/A</v>
      </c>
      <c r="H26" s="30" t="e">
        <f>VLOOKUP(F26,IMPACT_LIKELIHOOD_DROPDOWN!$A$14:$B$18,2,FALSE)</f>
        <v>#N/A</v>
      </c>
      <c r="I26" s="30" t="e">
        <f t="shared" si="0"/>
        <v>#N/A</v>
      </c>
      <c r="J26" s="34"/>
      <c r="K26" s="35"/>
      <c r="L26" s="37"/>
    </row>
    <row r="27" spans="1:12" ht="15.6">
      <c r="A27" s="33"/>
      <c r="B27" s="34"/>
      <c r="C27" s="34"/>
      <c r="D27" s="34"/>
      <c r="E27" s="35"/>
      <c r="F27" s="35"/>
      <c r="G27" s="30" t="e">
        <f>VLOOKUP(E27,IMPACT_LIKELIHOOD_DROPDOWN!$A$6:$B$10,2,FALSE)</f>
        <v>#N/A</v>
      </c>
      <c r="H27" s="30" t="e">
        <f>VLOOKUP(F27,IMPACT_LIKELIHOOD_DROPDOWN!$A$14:$B$18,2,FALSE)</f>
        <v>#N/A</v>
      </c>
      <c r="I27" s="30" t="e">
        <f t="shared" si="0"/>
        <v>#N/A</v>
      </c>
      <c r="J27" s="34"/>
      <c r="K27" s="35"/>
      <c r="L27" s="37"/>
    </row>
    <row r="28" spans="1:12" ht="15.6">
      <c r="A28" s="33"/>
      <c r="B28" s="34"/>
      <c r="C28" s="34"/>
      <c r="D28" s="34"/>
      <c r="E28" s="35"/>
      <c r="F28" s="35"/>
      <c r="G28" s="30" t="e">
        <f>VLOOKUP(E28,IMPACT_LIKELIHOOD_DROPDOWN!$A$6:$B$10,2,FALSE)</f>
        <v>#N/A</v>
      </c>
      <c r="H28" s="30" t="e">
        <f>VLOOKUP(F28,IMPACT_LIKELIHOOD_DROPDOWN!$A$14:$B$18,2,FALSE)</f>
        <v>#N/A</v>
      </c>
      <c r="I28" s="30" t="e">
        <f t="shared" si="0"/>
        <v>#N/A</v>
      </c>
      <c r="J28" s="34"/>
      <c r="K28" s="35"/>
      <c r="L28" s="37"/>
    </row>
    <row r="29" spans="1:12" ht="15.6">
      <c r="A29" s="33"/>
      <c r="B29" s="34"/>
      <c r="C29" s="34"/>
      <c r="D29" s="34"/>
      <c r="E29" s="35"/>
      <c r="F29" s="35"/>
      <c r="G29" s="30" t="e">
        <f>VLOOKUP(E29,IMPACT_LIKELIHOOD_DROPDOWN!$A$6:$B$10,2,FALSE)</f>
        <v>#N/A</v>
      </c>
      <c r="H29" s="30" t="e">
        <f>VLOOKUP(F29,IMPACT_LIKELIHOOD_DROPDOWN!$A$14:$B$18,2,FALSE)</f>
        <v>#N/A</v>
      </c>
      <c r="I29" s="30" t="e">
        <f t="shared" si="0"/>
        <v>#N/A</v>
      </c>
      <c r="J29" s="34"/>
      <c r="K29" s="35"/>
      <c r="L29" s="37"/>
    </row>
    <row r="30" spans="1:12" ht="15.6">
      <c r="A30" s="33"/>
      <c r="B30" s="34"/>
      <c r="C30" s="34"/>
      <c r="D30" s="34"/>
      <c r="E30" s="35"/>
      <c r="F30" s="35"/>
      <c r="G30" s="30" t="e">
        <f>VLOOKUP(E30,IMPACT_LIKELIHOOD_DROPDOWN!$A$6:$B$10,2,FALSE)</f>
        <v>#N/A</v>
      </c>
      <c r="H30" s="30" t="e">
        <f>VLOOKUP(F30,IMPACT_LIKELIHOOD_DROPDOWN!$A$14:$B$18,2,FALSE)</f>
        <v>#N/A</v>
      </c>
      <c r="I30" s="30" t="e">
        <f t="shared" si="0"/>
        <v>#N/A</v>
      </c>
      <c r="J30" s="34"/>
      <c r="K30" s="35"/>
      <c r="L30" s="37"/>
    </row>
    <row r="31" spans="1:12" ht="15.6">
      <c r="A31" s="33"/>
      <c r="B31" s="34"/>
      <c r="C31" s="34"/>
      <c r="D31" s="34"/>
      <c r="E31" s="35"/>
      <c r="F31" s="35"/>
      <c r="G31" s="30" t="e">
        <f>VLOOKUP(E31,IMPACT_LIKELIHOOD_DROPDOWN!$A$6:$B$10,2,FALSE)</f>
        <v>#N/A</v>
      </c>
      <c r="H31" s="30" t="e">
        <f>VLOOKUP(F31,IMPACT_LIKELIHOOD_DROPDOWN!$A$14:$B$18,2,FALSE)</f>
        <v>#N/A</v>
      </c>
      <c r="I31" s="30" t="e">
        <f t="shared" si="0"/>
        <v>#N/A</v>
      </c>
      <c r="J31" s="34"/>
      <c r="K31" s="35"/>
      <c r="L31" s="37"/>
    </row>
    <row r="32" spans="1:12" ht="15.6">
      <c r="A32" s="33"/>
      <c r="B32" s="34"/>
      <c r="C32" s="34"/>
      <c r="D32" s="34"/>
      <c r="E32" s="35"/>
      <c r="F32" s="35"/>
      <c r="G32" s="30" t="e">
        <f>VLOOKUP(E32,IMPACT_LIKELIHOOD_DROPDOWN!$A$6:$B$10,2,FALSE)</f>
        <v>#N/A</v>
      </c>
      <c r="H32" s="30" t="e">
        <f>VLOOKUP(F32,IMPACT_LIKELIHOOD_DROPDOWN!$A$14:$B$18,2,FALSE)</f>
        <v>#N/A</v>
      </c>
      <c r="I32" s="30" t="e">
        <f t="shared" si="0"/>
        <v>#N/A</v>
      </c>
      <c r="J32" s="34"/>
      <c r="K32" s="35"/>
      <c r="L32" s="37"/>
    </row>
    <row r="33" spans="1:13" ht="15.6">
      <c r="A33" s="33"/>
      <c r="B33" s="34"/>
      <c r="C33" s="34"/>
      <c r="D33" s="34"/>
      <c r="E33" s="35"/>
      <c r="F33" s="35"/>
      <c r="G33" s="30" t="e">
        <f>VLOOKUP(E33,IMPACT_LIKELIHOOD_DROPDOWN!$A$6:$B$10,2,FALSE)</f>
        <v>#N/A</v>
      </c>
      <c r="H33" s="30" t="e">
        <f>VLOOKUP(F33,IMPACT_LIKELIHOOD_DROPDOWN!$A$14:$B$18,2,FALSE)</f>
        <v>#N/A</v>
      </c>
      <c r="I33" s="30" t="e">
        <f t="shared" si="0"/>
        <v>#N/A</v>
      </c>
      <c r="J33" s="34"/>
      <c r="K33" s="35"/>
      <c r="L33" s="37"/>
    </row>
    <row r="34" spans="1:13" ht="15.6">
      <c r="A34" s="33"/>
      <c r="B34" s="34"/>
      <c r="C34" s="34"/>
      <c r="D34" s="34"/>
      <c r="E34" s="35"/>
      <c r="F34" s="35"/>
      <c r="G34" s="30" t="e">
        <f>VLOOKUP(E34,IMPACT_LIKELIHOOD_DROPDOWN!$A$6:$B$10,2,FALSE)</f>
        <v>#N/A</v>
      </c>
      <c r="H34" s="30" t="e">
        <f>VLOOKUP(F34,IMPACT_LIKELIHOOD_DROPDOWN!$A$14:$B$18,2,FALSE)</f>
        <v>#N/A</v>
      </c>
      <c r="I34" s="30" t="e">
        <f t="shared" si="0"/>
        <v>#N/A</v>
      </c>
      <c r="J34" s="34"/>
      <c r="K34" s="35"/>
      <c r="L34" s="37"/>
    </row>
    <row r="35" spans="1:13" s="4" customFormat="1">
      <c r="A35" s="26"/>
      <c r="E35" s="12"/>
      <c r="F35" s="12"/>
      <c r="L35" s="12"/>
      <c r="M35" s="12"/>
    </row>
    <row r="36" spans="1:13" s="4" customFormat="1">
      <c r="F36" s="12"/>
      <c r="G36" s="12"/>
      <c r="L36" s="12"/>
      <c r="M36" s="12"/>
    </row>
    <row r="37" spans="1:13" s="4" customFormat="1">
      <c r="A37" s="4" t="s">
        <v>67</v>
      </c>
      <c r="F37" s="12"/>
      <c r="G37" s="12"/>
      <c r="L37" s="12"/>
      <c r="M37" s="12"/>
    </row>
    <row r="38" spans="1:13" s="4" customFormat="1">
      <c r="A38" s="4" t="s">
        <v>69</v>
      </c>
      <c r="F38" s="12"/>
      <c r="G38" s="12"/>
      <c r="L38" s="12"/>
      <c r="M38" s="12"/>
    </row>
    <row r="39" spans="1:13" s="4" customFormat="1">
      <c r="F39" s="12"/>
      <c r="G39" s="12"/>
      <c r="L39" s="12"/>
      <c r="M39" s="12"/>
    </row>
    <row r="40" spans="1:13" s="4" customFormat="1">
      <c r="F40" s="12"/>
      <c r="G40" s="12"/>
      <c r="M40" s="12"/>
    </row>
    <row r="41" spans="1:13" s="4" customFormat="1">
      <c r="F41" s="12"/>
      <c r="G41" s="12"/>
      <c r="M41" s="12"/>
    </row>
    <row r="42" spans="1:13" s="4" customFormat="1">
      <c r="F42" s="12"/>
      <c r="G42" s="12"/>
      <c r="M42" s="12"/>
    </row>
    <row r="43" spans="1:13" s="4" customFormat="1">
      <c r="F43" s="12"/>
      <c r="G43" s="12"/>
      <c r="M43" s="12"/>
    </row>
    <row r="44" spans="1:13" s="4" customFormat="1">
      <c r="F44" s="12"/>
      <c r="G44" s="12"/>
      <c r="M44" s="12"/>
    </row>
    <row r="45" spans="1:13" s="4" customFormat="1">
      <c r="F45" s="12"/>
      <c r="G45" s="12"/>
      <c r="M45" s="12"/>
    </row>
    <row r="46" spans="1:13" s="4" customFormat="1">
      <c r="F46" s="12"/>
      <c r="G46" s="12"/>
      <c r="M46" s="12"/>
    </row>
    <row r="47" spans="1:13" s="4" customFormat="1">
      <c r="F47" s="12"/>
      <c r="G47" s="12"/>
      <c r="M47" s="12"/>
    </row>
    <row r="48" spans="1:13" s="4" customFormat="1">
      <c r="F48" s="12"/>
      <c r="G48" s="12"/>
      <c r="M48" s="12"/>
    </row>
    <row r="49" spans="6:13" s="4" customFormat="1">
      <c r="F49" s="12"/>
      <c r="G49" s="12"/>
      <c r="M49" s="12"/>
    </row>
    <row r="50" spans="6:13" s="4" customFormat="1">
      <c r="F50" s="12"/>
      <c r="G50" s="12"/>
      <c r="M50" s="12"/>
    </row>
    <row r="51" spans="6:13" s="4" customFormat="1">
      <c r="F51" s="12"/>
      <c r="G51" s="12"/>
      <c r="M51" s="12"/>
    </row>
    <row r="52" spans="6:13" s="4" customFormat="1">
      <c r="F52" s="12"/>
      <c r="G52" s="12"/>
      <c r="M52" s="12"/>
    </row>
    <row r="53" spans="6:13" s="4" customFormat="1">
      <c r="F53" s="12"/>
      <c r="G53" s="12"/>
      <c r="M53" s="12"/>
    </row>
    <row r="54" spans="6:13" s="4" customFormat="1">
      <c r="F54" s="12"/>
      <c r="G54" s="12"/>
      <c r="M54" s="12"/>
    </row>
    <row r="55" spans="6:13" s="4" customFormat="1">
      <c r="F55" s="12"/>
      <c r="G55" s="12"/>
      <c r="M55" s="12"/>
    </row>
    <row r="56" spans="6:13" s="4" customFormat="1">
      <c r="F56" s="12"/>
      <c r="G56" s="12"/>
      <c r="M56" s="12"/>
    </row>
    <row r="57" spans="6:13" s="4" customFormat="1">
      <c r="F57" s="12"/>
      <c r="G57" s="12"/>
      <c r="M57" s="12"/>
    </row>
    <row r="58" spans="6:13" s="4" customFormat="1">
      <c r="F58" s="12"/>
      <c r="G58" s="12"/>
      <c r="M58" s="12"/>
    </row>
    <row r="59" spans="6:13" s="4" customFormat="1">
      <c r="F59" s="12"/>
      <c r="G59" s="12"/>
      <c r="M59" s="12"/>
    </row>
    <row r="60" spans="6:13" s="4" customFormat="1">
      <c r="F60" s="12"/>
      <c r="G60" s="12"/>
      <c r="M60" s="12"/>
    </row>
    <row r="61" spans="6:13" s="4" customFormat="1">
      <c r="F61" s="12"/>
      <c r="G61" s="12"/>
      <c r="M61" s="12"/>
    </row>
    <row r="62" spans="6:13" s="4" customFormat="1">
      <c r="F62" s="12"/>
      <c r="G62" s="12"/>
      <c r="M62" s="12"/>
    </row>
    <row r="63" spans="6:13" s="4" customFormat="1">
      <c r="F63" s="12"/>
      <c r="G63" s="12"/>
      <c r="M63" s="12"/>
    </row>
    <row r="64" spans="6:13" s="4" customFormat="1">
      <c r="F64" s="12"/>
      <c r="G64" s="12"/>
      <c r="M64" s="12"/>
    </row>
    <row r="65" spans="6:13" s="4" customFormat="1">
      <c r="F65" s="12"/>
      <c r="G65" s="12"/>
      <c r="M65" s="12"/>
    </row>
    <row r="66" spans="6:13" s="4" customFormat="1">
      <c r="F66" s="12"/>
      <c r="G66" s="12"/>
      <c r="M66" s="12"/>
    </row>
    <row r="67" spans="6:13" s="4" customFormat="1">
      <c r="F67" s="12"/>
      <c r="G67" s="12"/>
      <c r="M67" s="12"/>
    </row>
    <row r="68" spans="6:13" s="4" customFormat="1">
      <c r="F68" s="12"/>
      <c r="G68" s="12"/>
      <c r="M68" s="12"/>
    </row>
    <row r="69" spans="6:13" s="4" customFormat="1">
      <c r="F69" s="12"/>
      <c r="G69" s="12"/>
      <c r="M69" s="12"/>
    </row>
    <row r="70" spans="6:13" s="4" customFormat="1">
      <c r="F70" s="12"/>
      <c r="G70" s="12"/>
      <c r="M70" s="12"/>
    </row>
    <row r="71" spans="6:13" s="4" customFormat="1">
      <c r="F71" s="12"/>
      <c r="G71" s="12"/>
      <c r="M71" s="12"/>
    </row>
    <row r="72" spans="6:13" s="4" customFormat="1">
      <c r="F72" s="12"/>
      <c r="G72" s="12"/>
      <c r="M72" s="12"/>
    </row>
    <row r="73" spans="6:13" s="4" customFormat="1">
      <c r="F73" s="12"/>
      <c r="G73" s="12"/>
      <c r="M73" s="12"/>
    </row>
    <row r="74" spans="6:13" s="4" customFormat="1">
      <c r="F74" s="12"/>
      <c r="G74" s="12"/>
      <c r="M74" s="12"/>
    </row>
    <row r="75" spans="6:13" s="4" customFormat="1">
      <c r="F75" s="12"/>
      <c r="G75" s="12"/>
      <c r="M75" s="12"/>
    </row>
    <row r="76" spans="6:13" s="4" customFormat="1">
      <c r="F76" s="12"/>
      <c r="G76" s="12"/>
      <c r="M76" s="12"/>
    </row>
    <row r="77" spans="6:13" s="4" customFormat="1">
      <c r="F77" s="12"/>
      <c r="G77" s="12"/>
      <c r="M77" s="12"/>
    </row>
    <row r="78" spans="6:13" s="4" customFormat="1">
      <c r="F78" s="12"/>
      <c r="G78" s="12"/>
      <c r="M78" s="12"/>
    </row>
    <row r="79" spans="6:13" s="4" customFormat="1">
      <c r="F79" s="12"/>
      <c r="G79" s="12"/>
      <c r="M79" s="12"/>
    </row>
    <row r="80" spans="6:13" s="4" customFormat="1">
      <c r="F80" s="12"/>
      <c r="G80" s="12"/>
      <c r="M80" s="12"/>
    </row>
    <row r="81" spans="6:13" s="4" customFormat="1">
      <c r="F81" s="12"/>
      <c r="G81" s="12"/>
      <c r="M81" s="12"/>
    </row>
    <row r="82" spans="6:13" s="4" customFormat="1">
      <c r="F82" s="12"/>
      <c r="G82" s="12"/>
      <c r="M82" s="12"/>
    </row>
    <row r="83" spans="6:13" s="4" customFormat="1">
      <c r="F83" s="12"/>
      <c r="G83" s="12"/>
      <c r="M83" s="12"/>
    </row>
    <row r="84" spans="6:13" s="4" customFormat="1">
      <c r="F84" s="12"/>
      <c r="G84" s="12"/>
      <c r="M84" s="12"/>
    </row>
    <row r="85" spans="6:13" s="4" customFormat="1">
      <c r="F85" s="12"/>
      <c r="G85" s="12"/>
      <c r="M85" s="12"/>
    </row>
    <row r="86" spans="6:13" s="4" customFormat="1">
      <c r="F86" s="12"/>
      <c r="G86" s="12"/>
      <c r="M86" s="12"/>
    </row>
    <row r="87" spans="6:13" s="4" customFormat="1">
      <c r="F87" s="12"/>
      <c r="G87" s="12"/>
      <c r="M87" s="12"/>
    </row>
    <row r="88" spans="6:13" s="4" customFormat="1">
      <c r="F88" s="12"/>
      <c r="G88" s="12"/>
      <c r="M88" s="12"/>
    </row>
    <row r="89" spans="6:13" s="4" customFormat="1">
      <c r="F89" s="12"/>
      <c r="G89" s="12"/>
      <c r="M89" s="12"/>
    </row>
    <row r="90" spans="6:13" s="4" customFormat="1">
      <c r="F90" s="12"/>
      <c r="G90" s="12"/>
      <c r="M90" s="12"/>
    </row>
    <row r="91" spans="6:13" s="4" customFormat="1">
      <c r="F91" s="12"/>
      <c r="G91" s="12"/>
      <c r="M91" s="12"/>
    </row>
    <row r="92" spans="6:13" s="4" customFormat="1">
      <c r="F92" s="12"/>
      <c r="G92" s="12"/>
      <c r="M92" s="12"/>
    </row>
    <row r="93" spans="6:13" s="4" customFormat="1">
      <c r="F93" s="12"/>
      <c r="G93" s="12"/>
      <c r="M93" s="12"/>
    </row>
    <row r="94" spans="6:13" s="4" customFormat="1">
      <c r="F94" s="12"/>
      <c r="G94" s="12"/>
      <c r="M94" s="12"/>
    </row>
    <row r="95" spans="6:13" s="4" customFormat="1">
      <c r="F95" s="12"/>
      <c r="G95" s="12"/>
      <c r="M95" s="12"/>
    </row>
    <row r="96" spans="6:13" s="4" customFormat="1">
      <c r="F96" s="12"/>
      <c r="G96" s="12"/>
      <c r="M96" s="12"/>
    </row>
    <row r="97" spans="6:13" s="4" customFormat="1">
      <c r="F97" s="12"/>
      <c r="G97" s="12"/>
      <c r="M97" s="12"/>
    </row>
    <row r="98" spans="6:13" s="4" customFormat="1">
      <c r="F98" s="12"/>
      <c r="G98" s="12"/>
      <c r="M98" s="12"/>
    </row>
    <row r="99" spans="6:13" s="4" customFormat="1">
      <c r="F99" s="12"/>
      <c r="G99" s="12"/>
      <c r="M99" s="12"/>
    </row>
    <row r="100" spans="6:13" s="4" customFormat="1">
      <c r="F100" s="12"/>
      <c r="G100" s="12"/>
      <c r="M100" s="12"/>
    </row>
    <row r="101" spans="6:13" s="4" customFormat="1">
      <c r="F101" s="12"/>
      <c r="G101" s="12"/>
      <c r="M101" s="12"/>
    </row>
    <row r="102" spans="6:13" s="4" customFormat="1">
      <c r="F102" s="12"/>
      <c r="G102" s="12"/>
      <c r="M102" s="12"/>
    </row>
    <row r="103" spans="6:13" s="4" customFormat="1">
      <c r="F103" s="12"/>
      <c r="G103" s="12"/>
      <c r="M103" s="12"/>
    </row>
    <row r="104" spans="6:13" s="4" customFormat="1">
      <c r="F104" s="12"/>
      <c r="G104" s="12"/>
      <c r="M104" s="12"/>
    </row>
    <row r="105" spans="6:13" s="4" customFormat="1">
      <c r="F105" s="12"/>
      <c r="G105" s="12"/>
      <c r="M105" s="12"/>
    </row>
    <row r="106" spans="6:13" s="4" customFormat="1">
      <c r="F106" s="12"/>
      <c r="G106" s="12"/>
      <c r="M106" s="12"/>
    </row>
    <row r="107" spans="6:13" s="4" customFormat="1">
      <c r="F107" s="12"/>
      <c r="G107" s="12"/>
      <c r="M107" s="12"/>
    </row>
    <row r="108" spans="6:13" s="4" customFormat="1">
      <c r="F108" s="12"/>
      <c r="G108" s="12"/>
      <c r="M108" s="12"/>
    </row>
    <row r="109" spans="6:13" s="4" customFormat="1">
      <c r="F109" s="12"/>
      <c r="G109" s="12"/>
      <c r="M109" s="12"/>
    </row>
    <row r="110" spans="6:13" s="4" customFormat="1">
      <c r="F110" s="12"/>
      <c r="G110" s="12"/>
      <c r="M110" s="12"/>
    </row>
    <row r="111" spans="6:13" s="4" customFormat="1">
      <c r="F111" s="12"/>
      <c r="G111" s="12"/>
      <c r="M111" s="12"/>
    </row>
    <row r="112" spans="6:13" s="4" customFormat="1">
      <c r="F112" s="12"/>
      <c r="G112" s="12"/>
      <c r="M112" s="12"/>
    </row>
    <row r="113" spans="6:13" s="4" customFormat="1">
      <c r="F113" s="12"/>
      <c r="G113" s="12"/>
      <c r="M113" s="12"/>
    </row>
    <row r="114" spans="6:13" s="4" customFormat="1">
      <c r="F114" s="12"/>
      <c r="G114" s="12"/>
      <c r="M114" s="12"/>
    </row>
    <row r="115" spans="6:13" s="4" customFormat="1">
      <c r="F115" s="12"/>
      <c r="G115" s="12"/>
      <c r="M115" s="12"/>
    </row>
    <row r="116" spans="6:13" s="4" customFormat="1">
      <c r="F116" s="12"/>
      <c r="G116" s="12"/>
      <c r="M116" s="12"/>
    </row>
    <row r="117" spans="6:13" s="4" customFormat="1">
      <c r="F117" s="12"/>
      <c r="G117" s="12"/>
      <c r="M117" s="12"/>
    </row>
    <row r="118" spans="6:13" s="4" customFormat="1">
      <c r="F118" s="12"/>
      <c r="G118" s="12"/>
      <c r="M118" s="12"/>
    </row>
    <row r="119" spans="6:13" s="4" customFormat="1">
      <c r="F119" s="12"/>
      <c r="G119" s="12"/>
      <c r="M119" s="12"/>
    </row>
    <row r="120" spans="6:13" s="4" customFormat="1">
      <c r="F120" s="12"/>
      <c r="G120" s="12"/>
      <c r="M120" s="12"/>
    </row>
    <row r="121" spans="6:13" s="4" customFormat="1">
      <c r="F121" s="12"/>
      <c r="G121" s="12"/>
      <c r="M121" s="12"/>
    </row>
    <row r="122" spans="6:13" s="4" customFormat="1">
      <c r="F122" s="12"/>
      <c r="G122" s="12"/>
      <c r="M122" s="12"/>
    </row>
    <row r="123" spans="6:13" s="4" customFormat="1">
      <c r="F123" s="12"/>
      <c r="G123" s="12"/>
    </row>
    <row r="124" spans="6:13" s="4" customFormat="1">
      <c r="F124" s="12"/>
      <c r="G124" s="12"/>
    </row>
    <row r="125" spans="6:13" s="4" customFormat="1">
      <c r="F125" s="12"/>
      <c r="G125" s="12"/>
    </row>
    <row r="126" spans="6:13" s="4" customFormat="1">
      <c r="F126" s="12"/>
      <c r="G126" s="12"/>
    </row>
    <row r="127" spans="6:13" s="4" customFormat="1">
      <c r="F127" s="12"/>
      <c r="G127" s="12"/>
    </row>
    <row r="128" spans="6:13" s="4" customFormat="1">
      <c r="F128" s="12"/>
      <c r="G128" s="12"/>
    </row>
    <row r="129" spans="6:7" s="4" customFormat="1">
      <c r="F129" s="12"/>
      <c r="G129" s="12"/>
    </row>
    <row r="130" spans="6:7" s="4" customFormat="1">
      <c r="F130" s="12"/>
      <c r="G130" s="12"/>
    </row>
    <row r="131" spans="6:7" s="4" customFormat="1">
      <c r="F131" s="12"/>
      <c r="G131" s="12"/>
    </row>
    <row r="132" spans="6:7" s="4" customFormat="1">
      <c r="F132" s="12"/>
      <c r="G132" s="12"/>
    </row>
    <row r="133" spans="6:7" s="4" customFormat="1">
      <c r="F133" s="12"/>
      <c r="G133" s="12"/>
    </row>
    <row r="134" spans="6:7" s="4" customFormat="1">
      <c r="F134" s="12"/>
      <c r="G134" s="12"/>
    </row>
    <row r="135" spans="6:7" s="4" customFormat="1">
      <c r="F135" s="12"/>
      <c r="G135" s="12"/>
    </row>
    <row r="136" spans="6:7" s="4" customFormat="1">
      <c r="F136" s="12"/>
      <c r="G136" s="12"/>
    </row>
    <row r="137" spans="6:7" s="4" customFormat="1">
      <c r="F137" s="12"/>
      <c r="G137" s="12"/>
    </row>
    <row r="138" spans="6:7" s="4" customFormat="1">
      <c r="F138" s="12"/>
      <c r="G138" s="12"/>
    </row>
    <row r="139" spans="6:7" s="4" customFormat="1">
      <c r="F139" s="12"/>
      <c r="G139" s="12"/>
    </row>
    <row r="140" spans="6:7" s="4" customFormat="1">
      <c r="F140" s="12"/>
      <c r="G140" s="12"/>
    </row>
    <row r="141" spans="6:7" s="4" customFormat="1">
      <c r="F141" s="12"/>
      <c r="G141" s="12"/>
    </row>
    <row r="142" spans="6:7" s="4" customFormat="1">
      <c r="F142" s="12"/>
      <c r="G142" s="12"/>
    </row>
    <row r="143" spans="6:7" s="4" customFormat="1">
      <c r="F143" s="12"/>
      <c r="G143" s="12"/>
    </row>
    <row r="144" spans="6:7" s="4" customFormat="1">
      <c r="F144" s="12"/>
      <c r="G144" s="12"/>
    </row>
    <row r="145" spans="6:7" s="4" customFormat="1">
      <c r="F145" s="12"/>
      <c r="G145" s="12"/>
    </row>
    <row r="146" spans="6:7" s="4" customFormat="1">
      <c r="F146" s="12"/>
      <c r="G146" s="12"/>
    </row>
    <row r="147" spans="6:7" s="4" customFormat="1">
      <c r="F147" s="12"/>
      <c r="G147" s="12"/>
    </row>
    <row r="148" spans="6:7" s="4" customFormat="1">
      <c r="F148" s="12"/>
      <c r="G148" s="12"/>
    </row>
    <row r="149" spans="6:7" s="4" customFormat="1">
      <c r="F149" s="12"/>
      <c r="G149" s="12"/>
    </row>
    <row r="150" spans="6:7" s="4" customFormat="1">
      <c r="F150" s="12"/>
      <c r="G150" s="12"/>
    </row>
    <row r="151" spans="6:7" s="4" customFormat="1">
      <c r="F151" s="12"/>
      <c r="G151" s="12"/>
    </row>
    <row r="152" spans="6:7" s="4" customFormat="1">
      <c r="F152" s="12"/>
      <c r="G152" s="12"/>
    </row>
    <row r="153" spans="6:7" s="4" customFormat="1">
      <c r="F153" s="12"/>
      <c r="G153" s="12"/>
    </row>
    <row r="154" spans="6:7" s="4" customFormat="1">
      <c r="F154" s="12"/>
      <c r="G154" s="12"/>
    </row>
    <row r="155" spans="6:7" s="4" customFormat="1">
      <c r="F155" s="12"/>
      <c r="G155" s="12"/>
    </row>
    <row r="156" spans="6:7" s="4" customFormat="1">
      <c r="F156" s="12"/>
      <c r="G156" s="12"/>
    </row>
    <row r="157" spans="6:7" s="4" customFormat="1">
      <c r="F157" s="12"/>
      <c r="G157" s="12"/>
    </row>
    <row r="158" spans="6:7" s="4" customFormat="1">
      <c r="F158" s="12"/>
      <c r="G158" s="12"/>
    </row>
    <row r="159" spans="6:7" s="4" customFormat="1">
      <c r="F159" s="12"/>
      <c r="G159" s="12"/>
    </row>
    <row r="160" spans="6:7" s="4" customFormat="1">
      <c r="F160" s="12"/>
      <c r="G160" s="12"/>
    </row>
    <row r="161" spans="6:7" s="4" customFormat="1">
      <c r="F161" s="12"/>
      <c r="G161" s="12"/>
    </row>
    <row r="162" spans="6:7" s="4" customFormat="1">
      <c r="F162" s="12"/>
      <c r="G162" s="12"/>
    </row>
    <row r="163" spans="6:7" s="4" customFormat="1">
      <c r="F163" s="12"/>
      <c r="G163" s="12"/>
    </row>
    <row r="164" spans="6:7" s="4" customFormat="1">
      <c r="F164" s="12"/>
      <c r="G164" s="12"/>
    </row>
    <row r="165" spans="6:7" s="4" customFormat="1">
      <c r="F165" s="12"/>
      <c r="G165" s="12"/>
    </row>
    <row r="166" spans="6:7" s="4" customFormat="1">
      <c r="F166" s="12"/>
      <c r="G166" s="12"/>
    </row>
    <row r="167" spans="6:7" s="4" customFormat="1">
      <c r="F167" s="12"/>
      <c r="G167" s="12"/>
    </row>
    <row r="168" spans="6:7" s="4" customFormat="1">
      <c r="F168" s="12"/>
      <c r="G168" s="12"/>
    </row>
    <row r="169" spans="6:7" s="4" customFormat="1">
      <c r="F169" s="12"/>
      <c r="G169" s="12"/>
    </row>
    <row r="170" spans="6:7" s="4" customFormat="1">
      <c r="F170" s="12"/>
      <c r="G170" s="12"/>
    </row>
    <row r="171" spans="6:7" s="4" customFormat="1">
      <c r="F171" s="12"/>
      <c r="G171" s="12"/>
    </row>
    <row r="172" spans="6:7" s="4" customFormat="1">
      <c r="F172" s="12"/>
      <c r="G172" s="12"/>
    </row>
    <row r="173" spans="6:7" s="4" customFormat="1">
      <c r="F173" s="12"/>
      <c r="G173" s="12"/>
    </row>
    <row r="174" spans="6:7" s="4" customFormat="1">
      <c r="F174" s="12"/>
      <c r="G174" s="12"/>
    </row>
    <row r="175" spans="6:7" s="4" customFormat="1">
      <c r="F175" s="12"/>
      <c r="G175" s="12"/>
    </row>
    <row r="176" spans="6:7" s="4" customFormat="1">
      <c r="F176" s="12"/>
      <c r="G176" s="12"/>
    </row>
    <row r="177" spans="6:7" s="4" customFormat="1">
      <c r="F177" s="12"/>
      <c r="G177" s="12"/>
    </row>
    <row r="178" spans="6:7" s="4" customFormat="1">
      <c r="F178" s="12"/>
      <c r="G178" s="12"/>
    </row>
    <row r="179" spans="6:7" s="4" customFormat="1">
      <c r="F179" s="12"/>
      <c r="G179" s="12"/>
    </row>
    <row r="180" spans="6:7" s="4" customFormat="1">
      <c r="F180" s="12"/>
      <c r="G180" s="12"/>
    </row>
    <row r="181" spans="6:7" s="4" customFormat="1">
      <c r="F181" s="12"/>
      <c r="G181" s="12"/>
    </row>
    <row r="182" spans="6:7" s="4" customFormat="1">
      <c r="F182" s="12"/>
      <c r="G182" s="12"/>
    </row>
    <row r="183" spans="6:7" s="4" customFormat="1">
      <c r="F183" s="12"/>
      <c r="G183" s="12"/>
    </row>
    <row r="184" spans="6:7" s="4" customFormat="1">
      <c r="F184" s="12"/>
      <c r="G184" s="12"/>
    </row>
    <row r="185" spans="6:7" s="4" customFormat="1">
      <c r="F185" s="12"/>
      <c r="G185" s="12"/>
    </row>
    <row r="186" spans="6:7" s="4" customFormat="1">
      <c r="F186" s="12"/>
      <c r="G186" s="12"/>
    </row>
    <row r="187" spans="6:7" s="4" customFormat="1">
      <c r="F187" s="12"/>
      <c r="G187" s="12"/>
    </row>
    <row r="188" spans="6:7" s="4" customFormat="1">
      <c r="F188" s="12"/>
      <c r="G188" s="12"/>
    </row>
    <row r="189" spans="6:7" s="4" customFormat="1">
      <c r="F189" s="12"/>
      <c r="G189" s="12"/>
    </row>
    <row r="190" spans="6:7" s="4" customFormat="1">
      <c r="F190" s="12"/>
      <c r="G190" s="12"/>
    </row>
    <row r="191" spans="6:7" s="4" customFormat="1">
      <c r="F191" s="12"/>
      <c r="G191" s="12"/>
    </row>
    <row r="192" spans="6:7" s="4" customFormat="1">
      <c r="F192" s="12"/>
      <c r="G192" s="12"/>
    </row>
    <row r="193" spans="6:7" s="4" customFormat="1">
      <c r="F193" s="12"/>
      <c r="G193" s="12"/>
    </row>
    <row r="194" spans="6:7" s="4" customFormat="1">
      <c r="F194" s="12"/>
      <c r="G194" s="12"/>
    </row>
    <row r="195" spans="6:7" s="4" customFormat="1">
      <c r="F195" s="12"/>
      <c r="G195" s="12"/>
    </row>
    <row r="196" spans="6:7" s="4" customFormat="1">
      <c r="F196" s="12"/>
      <c r="G196" s="12"/>
    </row>
    <row r="197" spans="6:7" s="4" customFormat="1">
      <c r="F197" s="12"/>
      <c r="G197" s="12"/>
    </row>
    <row r="198" spans="6:7" s="4" customFormat="1">
      <c r="F198" s="12"/>
      <c r="G198" s="12"/>
    </row>
    <row r="199" spans="6:7" s="4" customFormat="1">
      <c r="F199" s="12"/>
      <c r="G199" s="12"/>
    </row>
    <row r="200" spans="6:7" s="4" customFormat="1">
      <c r="F200" s="12"/>
      <c r="G200" s="12"/>
    </row>
    <row r="201" spans="6:7" s="4" customFormat="1">
      <c r="F201" s="12"/>
      <c r="G201" s="12"/>
    </row>
    <row r="202" spans="6:7" s="4" customFormat="1">
      <c r="F202" s="12"/>
      <c r="G202" s="12"/>
    </row>
    <row r="203" spans="6:7" s="4" customFormat="1">
      <c r="F203" s="12"/>
      <c r="G203" s="12"/>
    </row>
    <row r="204" spans="6:7" s="4" customFormat="1">
      <c r="F204" s="12"/>
      <c r="G204" s="12"/>
    </row>
    <row r="205" spans="6:7" s="4" customFormat="1">
      <c r="F205" s="12"/>
      <c r="G205" s="12"/>
    </row>
    <row r="206" spans="6:7" s="4" customFormat="1">
      <c r="F206" s="12"/>
      <c r="G206" s="12"/>
    </row>
    <row r="207" spans="6:7" s="4" customFormat="1">
      <c r="F207" s="12"/>
      <c r="G207" s="12"/>
    </row>
    <row r="208" spans="6:7" s="4" customFormat="1">
      <c r="F208" s="12"/>
      <c r="G208" s="12"/>
    </row>
    <row r="209" spans="6:7" s="4" customFormat="1">
      <c r="F209" s="12"/>
      <c r="G209" s="12"/>
    </row>
    <row r="210" spans="6:7" s="4" customFormat="1">
      <c r="F210" s="12"/>
      <c r="G210" s="12"/>
    </row>
    <row r="211" spans="6:7" s="4" customFormat="1">
      <c r="F211" s="12"/>
      <c r="G211" s="12"/>
    </row>
    <row r="212" spans="6:7" s="4" customFormat="1">
      <c r="F212" s="12"/>
      <c r="G212" s="12"/>
    </row>
    <row r="213" spans="6:7" s="4" customFormat="1">
      <c r="F213" s="12"/>
      <c r="G213" s="12"/>
    </row>
    <row r="214" spans="6:7" s="4" customFormat="1">
      <c r="F214" s="12"/>
      <c r="G214" s="12"/>
    </row>
    <row r="215" spans="6:7" s="4" customFormat="1">
      <c r="F215" s="12"/>
      <c r="G215" s="12"/>
    </row>
    <row r="216" spans="6:7" s="4" customFormat="1">
      <c r="F216" s="12"/>
      <c r="G216" s="12"/>
    </row>
    <row r="217" spans="6:7" s="4" customFormat="1">
      <c r="F217" s="12"/>
      <c r="G217" s="12"/>
    </row>
    <row r="218" spans="6:7" s="4" customFormat="1">
      <c r="F218" s="12"/>
      <c r="G218" s="12"/>
    </row>
    <row r="219" spans="6:7" s="4" customFormat="1">
      <c r="F219" s="12"/>
      <c r="G219" s="12"/>
    </row>
    <row r="220" spans="6:7" s="4" customFormat="1">
      <c r="F220" s="12"/>
      <c r="G220" s="12"/>
    </row>
    <row r="221" spans="6:7" s="4" customFormat="1">
      <c r="F221" s="12"/>
      <c r="G221" s="12"/>
    </row>
    <row r="222" spans="6:7" s="4" customFormat="1">
      <c r="F222" s="12"/>
      <c r="G222" s="12"/>
    </row>
    <row r="223" spans="6:7" s="4" customFormat="1">
      <c r="F223" s="12"/>
      <c r="G223" s="12"/>
    </row>
    <row r="224" spans="6:7" s="4" customFormat="1">
      <c r="F224" s="12"/>
      <c r="G224" s="12"/>
    </row>
    <row r="225" spans="6:7" s="4" customFormat="1">
      <c r="F225" s="12"/>
      <c r="G225" s="12"/>
    </row>
    <row r="226" spans="6:7" s="4" customFormat="1">
      <c r="F226" s="12"/>
      <c r="G226" s="12"/>
    </row>
    <row r="227" spans="6:7" s="4" customFormat="1">
      <c r="F227" s="12"/>
      <c r="G227" s="12"/>
    </row>
    <row r="228" spans="6:7" s="4" customFormat="1">
      <c r="F228" s="12"/>
      <c r="G228" s="12"/>
    </row>
    <row r="229" spans="6:7" s="4" customFormat="1">
      <c r="F229" s="12"/>
      <c r="G229" s="12"/>
    </row>
    <row r="230" spans="6:7" s="4" customFormat="1">
      <c r="F230" s="12"/>
      <c r="G230" s="12"/>
    </row>
    <row r="231" spans="6:7" s="4" customFormat="1">
      <c r="F231" s="12"/>
      <c r="G231" s="12"/>
    </row>
    <row r="232" spans="6:7" s="4" customFormat="1">
      <c r="F232" s="12"/>
      <c r="G232" s="12"/>
    </row>
    <row r="233" spans="6:7" s="4" customFormat="1">
      <c r="F233" s="12"/>
      <c r="G233" s="12"/>
    </row>
    <row r="234" spans="6:7" s="4" customFormat="1">
      <c r="F234" s="12"/>
      <c r="G234" s="12"/>
    </row>
    <row r="235" spans="6:7" s="4" customFormat="1">
      <c r="F235" s="12"/>
      <c r="G235" s="12"/>
    </row>
    <row r="236" spans="6:7" s="4" customFormat="1">
      <c r="F236" s="12"/>
      <c r="G236" s="12"/>
    </row>
    <row r="237" spans="6:7" s="4" customFormat="1">
      <c r="F237" s="12"/>
      <c r="G237" s="12"/>
    </row>
    <row r="238" spans="6:7" s="4" customFormat="1">
      <c r="F238" s="12"/>
      <c r="G238" s="12"/>
    </row>
    <row r="239" spans="6:7" s="4" customFormat="1">
      <c r="F239" s="12"/>
      <c r="G239" s="12"/>
    </row>
    <row r="240" spans="6:7" s="4" customFormat="1">
      <c r="F240" s="12"/>
      <c r="G240" s="12"/>
    </row>
    <row r="241" spans="6:7" s="4" customFormat="1">
      <c r="F241" s="12"/>
      <c r="G241" s="12"/>
    </row>
    <row r="242" spans="6:7" s="4" customFormat="1">
      <c r="F242" s="12"/>
      <c r="G242" s="12"/>
    </row>
    <row r="243" spans="6:7" s="4" customFormat="1">
      <c r="F243" s="12"/>
      <c r="G243" s="12"/>
    </row>
    <row r="244" spans="6:7" s="4" customFormat="1">
      <c r="F244" s="12"/>
      <c r="G244" s="12"/>
    </row>
    <row r="245" spans="6:7" s="4" customFormat="1">
      <c r="F245" s="12"/>
      <c r="G245" s="12"/>
    </row>
    <row r="246" spans="6:7" s="4" customFormat="1">
      <c r="F246" s="12"/>
      <c r="G246" s="12"/>
    </row>
    <row r="247" spans="6:7" s="4" customFormat="1">
      <c r="F247" s="12"/>
      <c r="G247" s="12"/>
    </row>
    <row r="248" spans="6:7" s="4" customFormat="1">
      <c r="F248" s="12"/>
      <c r="G248" s="12"/>
    </row>
    <row r="249" spans="6:7" s="4" customFormat="1">
      <c r="F249" s="12"/>
      <c r="G249" s="12"/>
    </row>
    <row r="250" spans="6:7" s="4" customFormat="1">
      <c r="F250" s="12"/>
      <c r="G250" s="12"/>
    </row>
    <row r="251" spans="6:7" s="4" customFormat="1">
      <c r="F251" s="12"/>
      <c r="G251" s="12"/>
    </row>
    <row r="252" spans="6:7" s="4" customFormat="1">
      <c r="F252" s="12"/>
      <c r="G252" s="12"/>
    </row>
    <row r="253" spans="6:7" s="4" customFormat="1">
      <c r="F253" s="12"/>
      <c r="G253" s="12"/>
    </row>
    <row r="254" spans="6:7" s="4" customFormat="1">
      <c r="F254" s="12"/>
      <c r="G254" s="12"/>
    </row>
    <row r="255" spans="6:7" s="4" customFormat="1">
      <c r="F255" s="12"/>
      <c r="G255" s="12"/>
    </row>
    <row r="256" spans="6:7" s="4" customFormat="1">
      <c r="F256" s="12"/>
      <c r="G256" s="12"/>
    </row>
    <row r="257" spans="6:7" s="4" customFormat="1">
      <c r="F257" s="12"/>
      <c r="G257" s="12"/>
    </row>
    <row r="258" spans="6:7" s="4" customFormat="1">
      <c r="F258" s="12"/>
      <c r="G258" s="12"/>
    </row>
    <row r="259" spans="6:7" s="4" customFormat="1">
      <c r="F259" s="12"/>
      <c r="G259" s="12"/>
    </row>
    <row r="260" spans="6:7" s="4" customFormat="1">
      <c r="F260" s="12"/>
      <c r="G260" s="12"/>
    </row>
    <row r="261" spans="6:7" s="4" customFormat="1">
      <c r="F261" s="12"/>
      <c r="G261" s="12"/>
    </row>
    <row r="262" spans="6:7" s="4" customFormat="1">
      <c r="F262" s="12"/>
      <c r="G262" s="12"/>
    </row>
    <row r="263" spans="6:7" s="4" customFormat="1">
      <c r="F263" s="12"/>
      <c r="G263" s="12"/>
    </row>
    <row r="264" spans="6:7" s="4" customFormat="1">
      <c r="F264" s="12"/>
      <c r="G264" s="12"/>
    </row>
    <row r="265" spans="6:7" s="4" customFormat="1">
      <c r="F265" s="12"/>
      <c r="G265" s="12"/>
    </row>
    <row r="266" spans="6:7" s="4" customFormat="1">
      <c r="F266" s="12"/>
      <c r="G266" s="12"/>
    </row>
    <row r="267" spans="6:7" s="4" customFormat="1">
      <c r="F267" s="12"/>
      <c r="G267" s="12"/>
    </row>
    <row r="268" spans="6:7" s="4" customFormat="1">
      <c r="F268" s="12"/>
      <c r="G268" s="12"/>
    </row>
    <row r="269" spans="6:7" s="4" customFormat="1">
      <c r="F269" s="12"/>
      <c r="G269" s="12"/>
    </row>
    <row r="270" spans="6:7" s="4" customFormat="1">
      <c r="F270" s="12"/>
      <c r="G270" s="12"/>
    </row>
    <row r="271" spans="6:7" s="4" customFormat="1">
      <c r="F271" s="12"/>
      <c r="G271" s="12"/>
    </row>
    <row r="272" spans="6:7" s="4" customFormat="1">
      <c r="F272" s="12"/>
      <c r="G272" s="12"/>
    </row>
    <row r="273" spans="6:7" s="4" customFormat="1">
      <c r="F273" s="12"/>
      <c r="G273" s="12"/>
    </row>
    <row r="274" spans="6:7" s="4" customFormat="1">
      <c r="F274" s="12"/>
      <c r="G274" s="12"/>
    </row>
    <row r="275" spans="6:7" s="4" customFormat="1">
      <c r="F275" s="12"/>
      <c r="G275" s="12"/>
    </row>
    <row r="276" spans="6:7" s="4" customFormat="1">
      <c r="F276" s="12"/>
      <c r="G276" s="12"/>
    </row>
    <row r="277" spans="6:7" s="4" customFormat="1">
      <c r="F277" s="12"/>
      <c r="G277" s="12"/>
    </row>
    <row r="278" spans="6:7" s="4" customFormat="1">
      <c r="F278" s="12"/>
      <c r="G278" s="12"/>
    </row>
    <row r="279" spans="6:7" s="4" customFormat="1">
      <c r="F279" s="12"/>
      <c r="G279" s="12"/>
    </row>
    <row r="280" spans="6:7" s="4" customFormat="1">
      <c r="F280" s="12"/>
      <c r="G280" s="12"/>
    </row>
    <row r="281" spans="6:7" s="4" customFormat="1">
      <c r="F281" s="12"/>
      <c r="G281" s="12"/>
    </row>
    <row r="282" spans="6:7" s="4" customFormat="1">
      <c r="F282" s="12"/>
      <c r="G282" s="12"/>
    </row>
    <row r="283" spans="6:7" s="4" customFormat="1">
      <c r="F283" s="12"/>
      <c r="G283" s="12"/>
    </row>
    <row r="284" spans="6:7" s="4" customFormat="1">
      <c r="F284" s="12"/>
      <c r="G284" s="12"/>
    </row>
    <row r="285" spans="6:7" s="4" customFormat="1">
      <c r="F285" s="12"/>
      <c r="G285" s="12"/>
    </row>
    <row r="286" spans="6:7" s="4" customFormat="1">
      <c r="F286" s="12"/>
      <c r="G286" s="12"/>
    </row>
    <row r="287" spans="6:7" s="4" customFormat="1">
      <c r="F287" s="12"/>
      <c r="G287" s="12"/>
    </row>
    <row r="288" spans="6:7" s="4" customFormat="1">
      <c r="F288" s="12"/>
      <c r="G288" s="12"/>
    </row>
    <row r="289" spans="6:7" s="4" customFormat="1">
      <c r="F289" s="12"/>
      <c r="G289" s="12"/>
    </row>
    <row r="290" spans="6:7" s="4" customFormat="1">
      <c r="F290" s="12"/>
      <c r="G290" s="12"/>
    </row>
    <row r="291" spans="6:7" s="4" customFormat="1">
      <c r="F291" s="12"/>
      <c r="G291" s="12"/>
    </row>
    <row r="292" spans="6:7" s="4" customFormat="1">
      <c r="F292" s="12"/>
      <c r="G292" s="12"/>
    </row>
    <row r="293" spans="6:7" s="4" customFormat="1">
      <c r="F293" s="12"/>
      <c r="G293" s="12"/>
    </row>
    <row r="294" spans="6:7" s="4" customFormat="1">
      <c r="F294" s="12"/>
      <c r="G294" s="12"/>
    </row>
    <row r="295" spans="6:7" s="4" customFormat="1">
      <c r="F295" s="12"/>
      <c r="G295" s="12"/>
    </row>
    <row r="296" spans="6:7" s="4" customFormat="1">
      <c r="F296" s="12"/>
      <c r="G296" s="12"/>
    </row>
    <row r="297" spans="6:7" s="4" customFormat="1">
      <c r="F297" s="12"/>
      <c r="G297" s="12"/>
    </row>
    <row r="298" spans="6:7" s="4" customFormat="1">
      <c r="F298" s="12"/>
      <c r="G298" s="12"/>
    </row>
    <row r="299" spans="6:7" s="4" customFormat="1">
      <c r="F299" s="12"/>
      <c r="G299" s="12"/>
    </row>
    <row r="300" spans="6:7" s="4" customFormat="1">
      <c r="F300" s="12"/>
      <c r="G300" s="12"/>
    </row>
    <row r="301" spans="6:7" s="4" customFormat="1">
      <c r="F301" s="12"/>
      <c r="G301" s="12"/>
    </row>
    <row r="302" spans="6:7" s="4" customFormat="1">
      <c r="F302" s="12"/>
      <c r="G302" s="12"/>
    </row>
    <row r="303" spans="6:7" s="4" customFormat="1">
      <c r="F303" s="12"/>
      <c r="G303" s="12"/>
    </row>
    <row r="304" spans="6:7" s="4" customFormat="1">
      <c r="F304" s="12"/>
      <c r="G304" s="12"/>
    </row>
    <row r="305" spans="6:7" s="4" customFormat="1">
      <c r="F305" s="12"/>
      <c r="G305" s="12"/>
    </row>
    <row r="306" spans="6:7" s="4" customFormat="1">
      <c r="F306" s="12"/>
      <c r="G306" s="12"/>
    </row>
    <row r="307" spans="6:7" s="4" customFormat="1">
      <c r="F307" s="12"/>
      <c r="G307" s="12"/>
    </row>
    <row r="308" spans="6:7" s="4" customFormat="1">
      <c r="F308" s="12"/>
      <c r="G308" s="12"/>
    </row>
    <row r="309" spans="6:7" s="4" customFormat="1">
      <c r="F309" s="12"/>
      <c r="G309" s="12"/>
    </row>
    <row r="310" spans="6:7" s="4" customFormat="1">
      <c r="F310" s="12"/>
      <c r="G310" s="12"/>
    </row>
    <row r="311" spans="6:7" s="4" customFormat="1">
      <c r="F311" s="12"/>
      <c r="G311" s="12"/>
    </row>
    <row r="312" spans="6:7" s="4" customFormat="1">
      <c r="F312" s="12"/>
      <c r="G312" s="12"/>
    </row>
    <row r="313" spans="6:7" s="4" customFormat="1">
      <c r="F313" s="12"/>
      <c r="G313" s="12"/>
    </row>
    <row r="314" spans="6:7" s="4" customFormat="1">
      <c r="F314" s="12"/>
      <c r="G314" s="12"/>
    </row>
    <row r="315" spans="6:7" s="4" customFormat="1">
      <c r="F315" s="12"/>
      <c r="G315" s="12"/>
    </row>
    <row r="316" spans="6:7" s="4" customFormat="1">
      <c r="F316" s="12"/>
      <c r="G316" s="12"/>
    </row>
    <row r="317" spans="6:7" s="4" customFormat="1">
      <c r="F317" s="12"/>
      <c r="G317" s="12"/>
    </row>
    <row r="318" spans="6:7" s="4" customFormat="1">
      <c r="F318" s="12"/>
      <c r="G318" s="12"/>
    </row>
    <row r="319" spans="6:7" s="4" customFormat="1">
      <c r="F319" s="12"/>
      <c r="G319" s="12"/>
    </row>
    <row r="320" spans="6:7" s="4" customFormat="1">
      <c r="F320" s="12"/>
      <c r="G320" s="12"/>
    </row>
    <row r="321" spans="6:7" s="4" customFormat="1">
      <c r="F321" s="12"/>
      <c r="G321" s="12"/>
    </row>
    <row r="322" spans="6:7" s="4" customFormat="1">
      <c r="F322" s="12"/>
      <c r="G322" s="12"/>
    </row>
    <row r="323" spans="6:7" s="4" customFormat="1">
      <c r="F323" s="12"/>
      <c r="G323" s="12"/>
    </row>
    <row r="324" spans="6:7" s="4" customFormat="1">
      <c r="F324" s="12"/>
      <c r="G324" s="12"/>
    </row>
    <row r="325" spans="6:7" s="4" customFormat="1">
      <c r="F325" s="12"/>
      <c r="G325" s="12"/>
    </row>
    <row r="326" spans="6:7" s="4" customFormat="1">
      <c r="F326" s="12"/>
      <c r="G326" s="12"/>
    </row>
    <row r="327" spans="6:7" s="4" customFormat="1">
      <c r="F327" s="12"/>
      <c r="G327" s="12"/>
    </row>
    <row r="328" spans="6:7" s="4" customFormat="1">
      <c r="F328" s="12"/>
      <c r="G328" s="12"/>
    </row>
    <row r="329" spans="6:7" s="4" customFormat="1">
      <c r="F329" s="12"/>
      <c r="G329" s="12"/>
    </row>
    <row r="330" spans="6:7" s="4" customFormat="1">
      <c r="F330" s="12"/>
      <c r="G330" s="12"/>
    </row>
    <row r="331" spans="6:7" s="4" customFormat="1">
      <c r="F331" s="12"/>
      <c r="G331" s="12"/>
    </row>
    <row r="332" spans="6:7" s="4" customFormat="1">
      <c r="F332" s="12"/>
      <c r="G332" s="12"/>
    </row>
    <row r="333" spans="6:7" s="4" customFormat="1">
      <c r="F333" s="12"/>
      <c r="G333" s="12"/>
    </row>
    <row r="334" spans="6:7" s="4" customFormat="1">
      <c r="F334" s="12"/>
      <c r="G334" s="12"/>
    </row>
    <row r="335" spans="6:7" s="4" customFormat="1">
      <c r="F335" s="12"/>
      <c r="G335" s="12"/>
    </row>
    <row r="336" spans="6:7" s="4" customFormat="1">
      <c r="F336" s="12"/>
      <c r="G336" s="12"/>
    </row>
    <row r="337" spans="6:7" s="4" customFormat="1">
      <c r="F337" s="12"/>
      <c r="G337" s="12"/>
    </row>
    <row r="338" spans="6:7" s="4" customFormat="1">
      <c r="F338" s="12"/>
      <c r="G338" s="12"/>
    </row>
    <row r="339" spans="6:7" s="4" customFormat="1">
      <c r="F339" s="12"/>
      <c r="G339" s="12"/>
    </row>
    <row r="340" spans="6:7" s="4" customFormat="1">
      <c r="F340" s="12"/>
      <c r="G340" s="12"/>
    </row>
    <row r="341" spans="6:7" s="4" customFormat="1">
      <c r="F341" s="12"/>
      <c r="G341" s="12"/>
    </row>
    <row r="342" spans="6:7" s="4" customFormat="1">
      <c r="F342" s="12"/>
      <c r="G342" s="12"/>
    </row>
    <row r="343" spans="6:7" s="4" customFormat="1">
      <c r="F343" s="12"/>
      <c r="G343" s="12"/>
    </row>
    <row r="344" spans="6:7" s="4" customFormat="1">
      <c r="F344" s="12"/>
      <c r="G344" s="12"/>
    </row>
    <row r="345" spans="6:7" s="4" customFormat="1">
      <c r="F345" s="12"/>
      <c r="G345" s="12"/>
    </row>
    <row r="346" spans="6:7" s="4" customFormat="1">
      <c r="F346" s="12"/>
      <c r="G346" s="12"/>
    </row>
    <row r="347" spans="6:7" s="4" customFormat="1">
      <c r="F347" s="12"/>
      <c r="G347" s="12"/>
    </row>
    <row r="348" spans="6:7" s="4" customFormat="1">
      <c r="F348" s="12"/>
      <c r="G348" s="12"/>
    </row>
    <row r="349" spans="6:7" s="4" customFormat="1">
      <c r="F349" s="12"/>
      <c r="G349" s="12"/>
    </row>
    <row r="350" spans="6:7" s="4" customFormat="1">
      <c r="F350" s="12"/>
      <c r="G350" s="12"/>
    </row>
    <row r="351" spans="6:7" s="4" customFormat="1">
      <c r="F351" s="12"/>
      <c r="G351" s="12"/>
    </row>
    <row r="352" spans="6:7" s="4" customFormat="1">
      <c r="F352" s="12"/>
      <c r="G352" s="12"/>
    </row>
    <row r="353" spans="6:7" s="4" customFormat="1">
      <c r="F353" s="12"/>
      <c r="G353" s="12"/>
    </row>
    <row r="354" spans="6:7" s="4" customFormat="1">
      <c r="F354" s="12"/>
      <c r="G354" s="12"/>
    </row>
    <row r="355" spans="6:7" s="4" customFormat="1">
      <c r="F355" s="12"/>
      <c r="G355" s="12"/>
    </row>
    <row r="356" spans="6:7" s="4" customFormat="1">
      <c r="F356" s="12"/>
      <c r="G356" s="12"/>
    </row>
    <row r="357" spans="6:7" s="4" customFormat="1">
      <c r="F357" s="12"/>
      <c r="G357" s="12"/>
    </row>
    <row r="358" spans="6:7" s="4" customFormat="1">
      <c r="F358" s="12"/>
      <c r="G358" s="12"/>
    </row>
    <row r="359" spans="6:7" s="4" customFormat="1">
      <c r="F359" s="12"/>
      <c r="G359" s="12"/>
    </row>
    <row r="360" spans="6:7" s="4" customFormat="1">
      <c r="F360" s="12"/>
      <c r="G360" s="12"/>
    </row>
    <row r="361" spans="6:7" s="4" customFormat="1">
      <c r="F361" s="12"/>
      <c r="G361" s="12"/>
    </row>
    <row r="362" spans="6:7" s="4" customFormat="1">
      <c r="F362" s="12"/>
      <c r="G362" s="12"/>
    </row>
    <row r="363" spans="6:7" s="4" customFormat="1">
      <c r="F363" s="12"/>
      <c r="G363" s="12"/>
    </row>
    <row r="364" spans="6:7" s="4" customFormat="1">
      <c r="F364" s="12"/>
      <c r="G364" s="12"/>
    </row>
    <row r="365" spans="6:7" s="4" customFormat="1">
      <c r="F365" s="12"/>
      <c r="G365" s="12"/>
    </row>
    <row r="366" spans="6:7" s="4" customFormat="1">
      <c r="F366" s="12"/>
      <c r="G366" s="12"/>
    </row>
    <row r="367" spans="6:7" s="4" customFormat="1">
      <c r="F367" s="12"/>
      <c r="G367" s="12"/>
    </row>
    <row r="368" spans="6:7" s="4" customFormat="1">
      <c r="F368" s="12"/>
      <c r="G368" s="12"/>
    </row>
    <row r="369" spans="6:7" s="4" customFormat="1">
      <c r="F369" s="12"/>
      <c r="G369" s="12"/>
    </row>
    <row r="370" spans="6:7" s="4" customFormat="1">
      <c r="F370" s="12"/>
      <c r="G370" s="12"/>
    </row>
    <row r="371" spans="6:7" s="4" customFormat="1">
      <c r="F371" s="12"/>
      <c r="G371" s="12"/>
    </row>
    <row r="372" spans="6:7" s="4" customFormat="1">
      <c r="F372" s="12"/>
      <c r="G372" s="12"/>
    </row>
    <row r="373" spans="6:7" s="4" customFormat="1">
      <c r="F373" s="12"/>
      <c r="G373" s="12"/>
    </row>
    <row r="374" spans="6:7" s="4" customFormat="1">
      <c r="F374" s="12"/>
      <c r="G374" s="12"/>
    </row>
  </sheetData>
  <sheetProtection sheet="1" objects="1" scenarios="1" formatCells="0" formatColumns="0" formatRows="0" selectLockedCells="1" sort="0"/>
  <mergeCells count="3">
    <mergeCell ref="A3:M3"/>
    <mergeCell ref="A4:M4"/>
    <mergeCell ref="G12:I12"/>
  </mergeCells>
  <dataValidations count="1">
    <dataValidation type="textLength" errorStyle="information" operator="lessThanOrEqual" allowBlank="1" showInputMessage="1" showErrorMessage="1" errorTitle="Limited Text Length" error="Please enter no more than 25 characters in this field." promptTitle="Length Limitation" prompt="This cell has been limited to 25 characters." sqref="A15:A34">
      <formula1>25</formula1>
    </dataValidation>
  </dataValidations>
  <pageMargins left="0.7" right="0.7" top="0.75" bottom="0.75" header="0.3" footer="0.3"/>
  <pageSetup paperSize="5" scale="47"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IMPACT_LIKELIHOOD_DROPDOWN!$A$6:$A$10</xm:f>
          </x14:formula1>
          <xm:sqref>E15:E34</xm:sqref>
        </x14:dataValidation>
        <x14:dataValidation type="list" allowBlank="1" showInputMessage="1" showErrorMessage="1">
          <x14:formula1>
            <xm:f>IMPACT_LIKELIHOOD_DROPDOWN!$A$14:$A$18</xm:f>
          </x14:formula1>
          <xm:sqref>F15:F34</xm:sqref>
        </x14:dataValidation>
        <x14:dataValidation type="list" allowBlank="1" showInputMessage="1">
          <x14:formula1>
            <xm:f>PURPOSE_DROPDOWN!$A$1:$A$4</xm:f>
          </x14:formula1>
          <xm:sqref>B5</xm:sqref>
        </x14:dataValidation>
        <x14:dataValidation type="list" allowBlank="1" showInputMessage="1">
          <x14:formula1>
            <xm:f>ADMINISTRATIVE_DROPDOWN!$A$1:$A$25</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5:B18"/>
  <sheetViews>
    <sheetView zoomScaleNormal="100" workbookViewId="0">
      <selection activeCell="D19" sqref="D19"/>
    </sheetView>
  </sheetViews>
  <sheetFormatPr defaultRowHeight="14.4"/>
  <cols>
    <col min="1" max="1" width="14.88671875" customWidth="1"/>
    <col min="2" max="2" width="6.44140625" bestFit="1" customWidth="1"/>
  </cols>
  <sheetData>
    <row r="5" spans="1:2" ht="16.2" thickBot="1">
      <c r="A5" s="3" t="s">
        <v>5</v>
      </c>
      <c r="B5" s="3" t="s">
        <v>6</v>
      </c>
    </row>
    <row r="6" spans="1:2" ht="15.6">
      <c r="A6" s="1" t="s">
        <v>7</v>
      </c>
      <c r="B6" s="1">
        <v>1</v>
      </c>
    </row>
    <row r="7" spans="1:2" ht="15.6">
      <c r="A7" s="1" t="s">
        <v>24</v>
      </c>
      <c r="B7" s="1">
        <v>2</v>
      </c>
    </row>
    <row r="8" spans="1:2" ht="15.6">
      <c r="A8" s="1" t="s">
        <v>8</v>
      </c>
      <c r="B8" s="1">
        <v>3</v>
      </c>
    </row>
    <row r="9" spans="1:2" ht="15.6">
      <c r="A9" s="1" t="s">
        <v>25</v>
      </c>
      <c r="B9" s="1">
        <v>4</v>
      </c>
    </row>
    <row r="10" spans="1:2" ht="15.6">
      <c r="A10" s="1" t="s">
        <v>26</v>
      </c>
      <c r="B10" s="1">
        <v>5</v>
      </c>
    </row>
    <row r="13" spans="1:2" ht="16.2" thickBot="1">
      <c r="A13" s="2" t="s">
        <v>9</v>
      </c>
      <c r="B13" s="2" t="s">
        <v>6</v>
      </c>
    </row>
    <row r="14" spans="1:2" ht="15.6">
      <c r="A14" s="1" t="s">
        <v>27</v>
      </c>
      <c r="B14" s="1">
        <v>1</v>
      </c>
    </row>
    <row r="15" spans="1:2" ht="15.6">
      <c r="A15" s="1" t="s">
        <v>28</v>
      </c>
      <c r="B15" s="1">
        <v>2</v>
      </c>
    </row>
    <row r="16" spans="1:2" ht="15.6">
      <c r="A16" s="1" t="s">
        <v>29</v>
      </c>
      <c r="B16" s="1">
        <v>3</v>
      </c>
    </row>
    <row r="17" spans="1:2" ht="15.6">
      <c r="A17" s="1" t="s">
        <v>30</v>
      </c>
      <c r="B17" s="1">
        <v>4</v>
      </c>
    </row>
    <row r="18" spans="1:2" ht="15.6">
      <c r="A18" s="1" t="s">
        <v>31</v>
      </c>
      <c r="B18" s="1">
        <v>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4"/>
  <sheetViews>
    <sheetView workbookViewId="0">
      <selection activeCell="B5" sqref="B5"/>
    </sheetView>
  </sheetViews>
  <sheetFormatPr defaultRowHeight="14.4"/>
  <sheetData>
    <row r="1" spans="1:1">
      <c r="A1" t="s">
        <v>33</v>
      </c>
    </row>
    <row r="2" spans="1:1">
      <c r="A2" t="s">
        <v>34</v>
      </c>
    </row>
    <row r="3" spans="1:1">
      <c r="A3" t="s">
        <v>32</v>
      </c>
    </row>
    <row r="4" spans="1:1">
      <c r="A4"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25"/>
  <sheetViews>
    <sheetView workbookViewId="0">
      <selection sqref="A1:A25"/>
    </sheetView>
  </sheetViews>
  <sheetFormatPr defaultRowHeight="14.4"/>
  <sheetData>
    <row r="1" spans="1:1">
      <c r="A1" t="s">
        <v>38</v>
      </c>
    </row>
    <row r="2" spans="1:1">
      <c r="A2" t="s">
        <v>58</v>
      </c>
    </row>
    <row r="3" spans="1:1">
      <c r="A3" t="s">
        <v>47</v>
      </c>
    </row>
    <row r="4" spans="1:1">
      <c r="A4" t="s">
        <v>50</v>
      </c>
    </row>
    <row r="5" spans="1:1">
      <c r="A5" t="s">
        <v>48</v>
      </c>
    </row>
    <row r="6" spans="1:1">
      <c r="A6" t="s">
        <v>52</v>
      </c>
    </row>
    <row r="7" spans="1:1">
      <c r="A7" t="s">
        <v>51</v>
      </c>
    </row>
    <row r="8" spans="1:1">
      <c r="A8" t="s">
        <v>49</v>
      </c>
    </row>
    <row r="9" spans="1:1">
      <c r="A9" t="s">
        <v>53</v>
      </c>
    </row>
    <row r="10" spans="1:1">
      <c r="A10" t="s">
        <v>56</v>
      </c>
    </row>
    <row r="11" spans="1:1">
      <c r="A11" t="s">
        <v>55</v>
      </c>
    </row>
    <row r="12" spans="1:1">
      <c r="A12" t="s">
        <v>54</v>
      </c>
    </row>
    <row r="13" spans="1:1">
      <c r="A13" t="s">
        <v>57</v>
      </c>
    </row>
    <row r="14" spans="1:1">
      <c r="A14" t="s">
        <v>36</v>
      </c>
    </row>
    <row r="15" spans="1:1">
      <c r="A15" t="s">
        <v>45</v>
      </c>
    </row>
    <row r="16" spans="1:1">
      <c r="A16" t="s">
        <v>41</v>
      </c>
    </row>
    <row r="17" spans="1:1">
      <c r="A17" t="s">
        <v>37</v>
      </c>
    </row>
    <row r="18" spans="1:1">
      <c r="A18" t="s">
        <v>59</v>
      </c>
    </row>
    <row r="19" spans="1:1">
      <c r="A19" t="s">
        <v>35</v>
      </c>
    </row>
    <row r="20" spans="1:1">
      <c r="A20" t="s">
        <v>42</v>
      </c>
    </row>
    <row r="21" spans="1:1">
      <c r="A21" t="s">
        <v>43</v>
      </c>
    </row>
    <row r="22" spans="1:1">
      <c r="A22" t="s">
        <v>39</v>
      </c>
    </row>
    <row r="23" spans="1:1">
      <c r="A23" t="s">
        <v>46</v>
      </c>
    </row>
    <row r="24" spans="1:1">
      <c r="A24" t="s">
        <v>40</v>
      </c>
    </row>
    <row r="25" spans="1:1">
      <c r="A25" t="s">
        <v>44</v>
      </c>
    </row>
  </sheetData>
  <sortState ref="A1:A25">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0"/>
  <sheetViews>
    <sheetView topLeftCell="A13" zoomScale="85" zoomScaleNormal="85" workbookViewId="0">
      <selection activeCell="D14" sqref="D14"/>
    </sheetView>
  </sheetViews>
  <sheetFormatPr defaultColWidth="9.109375" defaultRowHeight="14.4"/>
  <cols>
    <col min="1" max="1" width="36.88671875" style="7" customWidth="1"/>
    <col min="2" max="2" width="38.6640625" style="7" customWidth="1"/>
    <col min="3" max="3" width="33.33203125" style="7" customWidth="1"/>
    <col min="4" max="4" width="80.5546875" style="7" customWidth="1"/>
    <col min="5" max="5" width="28.88671875" style="7" customWidth="1"/>
    <col min="6" max="6" width="20.109375" style="7" customWidth="1"/>
    <col min="7" max="7" width="16.6640625" style="15" customWidth="1"/>
    <col min="8" max="8" width="16.109375" style="15" hidden="1" customWidth="1"/>
    <col min="9" max="9" width="11.88671875" style="7" hidden="1" customWidth="1"/>
    <col min="10" max="10" width="28.88671875" style="7" customWidth="1"/>
    <col min="11" max="11" width="26.6640625" style="7" customWidth="1"/>
    <col min="12" max="12" width="24.6640625" style="7" customWidth="1"/>
    <col min="13" max="16384" width="9.109375" style="7"/>
  </cols>
  <sheetData>
    <row r="1" spans="1:12" ht="15.6">
      <c r="A1" s="4"/>
      <c r="B1" s="4"/>
      <c r="C1" s="4"/>
      <c r="D1" s="4"/>
      <c r="E1" s="4"/>
      <c r="F1" s="4"/>
      <c r="G1" s="6"/>
      <c r="H1" s="6"/>
      <c r="I1" s="5"/>
      <c r="J1" s="5"/>
      <c r="K1" s="4"/>
      <c r="L1" s="5"/>
    </row>
    <row r="2" spans="1:12" ht="15.6">
      <c r="A2" s="4"/>
      <c r="B2" s="4"/>
      <c r="C2" s="4"/>
      <c r="D2" s="4"/>
      <c r="E2" s="4"/>
      <c r="F2" s="4"/>
      <c r="G2" s="6"/>
      <c r="H2" s="6"/>
      <c r="I2" s="5"/>
      <c r="J2" s="5"/>
      <c r="K2" s="4"/>
      <c r="L2" s="5"/>
    </row>
    <row r="3" spans="1:12" ht="21">
      <c r="A3" s="94" t="s">
        <v>18</v>
      </c>
      <c r="B3" s="94"/>
      <c r="C3" s="94"/>
      <c r="D3" s="94"/>
      <c r="E3" s="94"/>
      <c r="F3" s="94"/>
      <c r="G3" s="94"/>
      <c r="H3" s="94"/>
      <c r="I3" s="94"/>
      <c r="J3" s="94"/>
      <c r="K3" s="94"/>
      <c r="L3" s="94"/>
    </row>
    <row r="4" spans="1:12">
      <c r="A4" s="12"/>
      <c r="B4" s="12"/>
      <c r="C4" s="12"/>
      <c r="D4" s="12"/>
      <c r="E4" s="12"/>
      <c r="F4" s="12"/>
      <c r="G4" s="12"/>
      <c r="H4" s="12"/>
      <c r="I4" s="4"/>
      <c r="J4" s="4"/>
      <c r="K4" s="12"/>
      <c r="L4" s="4"/>
    </row>
    <row r="5" spans="1:12" ht="21">
      <c r="A5" s="20" t="s">
        <v>23</v>
      </c>
      <c r="B5" s="22" t="str">
        <f>'Risk Assessment'!B5</f>
        <v>International Travel</v>
      </c>
      <c r="C5" s="10"/>
      <c r="D5" s="10"/>
      <c r="E5" s="10"/>
      <c r="F5" s="10"/>
      <c r="G5" s="10"/>
      <c r="H5" s="10"/>
      <c r="I5" s="10"/>
      <c r="J5" s="10"/>
      <c r="K5" s="10"/>
    </row>
    <row r="6" spans="1:12" ht="18">
      <c r="A6" s="21" t="s">
        <v>17</v>
      </c>
      <c r="B6" s="23" t="str">
        <f>'Risk Assessment'!B6</f>
        <v>Enterprise Risk Services</v>
      </c>
      <c r="C6" s="4"/>
      <c r="D6" s="4"/>
      <c r="E6" s="4"/>
      <c r="F6" s="12"/>
      <c r="G6" s="12"/>
      <c r="H6" s="4"/>
      <c r="I6" s="4"/>
      <c r="J6" s="4"/>
      <c r="K6" s="4"/>
    </row>
    <row r="7" spans="1:12" ht="18">
      <c r="A7" s="21" t="s">
        <v>22</v>
      </c>
      <c r="B7" s="23" t="str">
        <f>'Risk Assessment'!B7</f>
        <v>Finance and Administration</v>
      </c>
      <c r="C7" s="4"/>
      <c r="D7" s="4"/>
      <c r="E7" s="4"/>
      <c r="F7" s="12"/>
      <c r="G7" s="12"/>
      <c r="H7" s="4"/>
      <c r="I7" s="4"/>
      <c r="J7" s="4"/>
      <c r="K7" s="4"/>
    </row>
    <row r="8" spans="1:12" ht="18">
      <c r="A8" s="19" t="s">
        <v>0</v>
      </c>
      <c r="B8" s="24" t="str">
        <f>'Risk Assessment'!B8</f>
        <v>OSU traveler</v>
      </c>
      <c r="C8" s="4"/>
      <c r="D8" s="4"/>
      <c r="E8" s="4"/>
      <c r="F8" s="12"/>
      <c r="G8" s="12"/>
      <c r="H8" s="4"/>
      <c r="I8" s="4"/>
      <c r="J8" s="4"/>
      <c r="K8" s="4"/>
    </row>
    <row r="9" spans="1:12" ht="18">
      <c r="A9" s="21" t="s">
        <v>1</v>
      </c>
      <c r="B9" s="25">
        <f>'Risk Assessment'!B9</f>
        <v>42461</v>
      </c>
      <c r="C9" s="4"/>
      <c r="D9" s="4"/>
      <c r="E9" s="4"/>
      <c r="F9" s="12"/>
      <c r="G9" s="12"/>
      <c r="H9" s="4"/>
      <c r="I9" s="4"/>
      <c r="J9" s="4"/>
      <c r="K9" s="4"/>
    </row>
    <row r="10" spans="1:12" ht="18">
      <c r="A10" s="19" t="s">
        <v>15</v>
      </c>
      <c r="B10" s="25" t="str">
        <f>'Risk Assessment'!B10</f>
        <v>Next time you travel internationally</v>
      </c>
      <c r="C10" s="4"/>
      <c r="D10" s="4"/>
      <c r="E10" s="4"/>
      <c r="F10" s="12"/>
      <c r="G10" s="12"/>
      <c r="H10" s="4"/>
      <c r="I10" s="4"/>
      <c r="J10" s="4"/>
      <c r="K10" s="4"/>
    </row>
    <row r="11" spans="1:12" ht="18">
      <c r="A11" s="16"/>
      <c r="B11" s="4"/>
      <c r="C11" s="17"/>
      <c r="D11" s="4"/>
      <c r="E11" s="4"/>
      <c r="F11" s="4"/>
      <c r="G11" s="12"/>
      <c r="H11" s="12"/>
      <c r="I11" s="4"/>
      <c r="J11" s="4"/>
      <c r="K11" s="4"/>
      <c r="L11" s="4"/>
    </row>
    <row r="12" spans="1:12" ht="15.6">
      <c r="A12" s="52"/>
      <c r="B12" s="53"/>
      <c r="C12" s="52"/>
      <c r="D12" s="52"/>
      <c r="E12" s="52"/>
      <c r="F12" s="54"/>
      <c r="G12" s="46"/>
      <c r="H12" s="47"/>
      <c r="I12" s="47"/>
      <c r="J12" s="95" t="s">
        <v>61</v>
      </c>
      <c r="K12" s="96"/>
    </row>
    <row r="13" spans="1:12" ht="15.6">
      <c r="A13" s="45" t="s">
        <v>2</v>
      </c>
      <c r="B13" s="45" t="s">
        <v>63</v>
      </c>
      <c r="C13" s="45" t="s">
        <v>13</v>
      </c>
      <c r="D13" s="43" t="s">
        <v>19</v>
      </c>
      <c r="E13" s="43" t="s">
        <v>16</v>
      </c>
      <c r="F13" s="43" t="s">
        <v>3</v>
      </c>
      <c r="G13" s="39" t="s">
        <v>4</v>
      </c>
      <c r="H13" s="48" t="s">
        <v>3</v>
      </c>
      <c r="I13" s="48" t="s">
        <v>4</v>
      </c>
      <c r="J13" s="40" t="s">
        <v>20</v>
      </c>
      <c r="K13" s="49" t="s">
        <v>21</v>
      </c>
    </row>
    <row r="14" spans="1:12" ht="31.2">
      <c r="A14" s="61" t="str">
        <f>'Risk Assessment'!A15</f>
        <v>Housing</v>
      </c>
      <c r="B14" s="62" t="str">
        <f>'Risk Assessment'!J15</f>
        <v>Conclude housing decision and react to risks appropriately</v>
      </c>
      <c r="C14" s="62">
        <f>'Risk Assessment'!K15</f>
        <v>0</v>
      </c>
      <c r="D14" s="34"/>
      <c r="E14" s="37"/>
      <c r="F14" s="35"/>
      <c r="G14" s="35"/>
      <c r="H14" s="50" t="e">
        <f>VLOOKUP(F14,IMPACT_LIKELIHOOD_DROPDOWN!$A$6:$B$10,2,FALSE)</f>
        <v>#N/A</v>
      </c>
      <c r="I14" s="50" t="e">
        <f>VLOOKUP(G14,IMPACT_LIKELIHOOD_DROPDOWN!$A$14:$B$18,2,FALSE)</f>
        <v>#N/A</v>
      </c>
      <c r="J14" s="51">
        <f>'Risk Assessment'!I15</f>
        <v>12</v>
      </c>
      <c r="K14" s="51" t="e">
        <f t="shared" ref="K14:K33" si="0">H14*I14</f>
        <v>#N/A</v>
      </c>
    </row>
    <row r="15" spans="1:12" ht="140.4">
      <c r="A15" s="61" t="str">
        <f>'Risk Assessment'!A16</f>
        <v>Safety and Security</v>
      </c>
      <c r="B15" s="62" t="str">
        <f>'Risk Assessment'!J16</f>
        <v>Take any follow up steps as noted through consult and website reviews.
Review Travel Checklist provided by Student Health Services Travel Clinic: http://studenthealth.oregonstate.edu/sites/studenthealth.oregonstate.edu/files/main/docs/travel_checklist_2016.pdf</v>
      </c>
      <c r="C15" s="62">
        <f>'Risk Assessment'!K16</f>
        <v>0</v>
      </c>
      <c r="D15" s="34"/>
      <c r="E15" s="36"/>
      <c r="F15" s="35"/>
      <c r="G15" s="35"/>
      <c r="H15" s="50" t="e">
        <f>VLOOKUP(F15,IMPACT_LIKELIHOOD_DROPDOWN!$A$6:$B$10,2,FALSE)</f>
        <v>#N/A</v>
      </c>
      <c r="I15" s="50" t="e">
        <f>VLOOKUP(G15,IMPACT_LIKELIHOOD_DROPDOWN!$A$14:$B$18,2,FALSE)</f>
        <v>#N/A</v>
      </c>
      <c r="J15" s="51">
        <f>'Risk Assessment'!I16</f>
        <v>16</v>
      </c>
      <c r="K15" s="51" t="e">
        <f t="shared" si="0"/>
        <v>#N/A</v>
      </c>
    </row>
    <row r="16" spans="1:12" ht="31.2">
      <c r="A16" s="61" t="str">
        <f>'Risk Assessment'!A17</f>
        <v>Travel Documentation</v>
      </c>
      <c r="B16" s="62" t="str">
        <f>'Risk Assessment'!J17</f>
        <v>Ensure documentation needed is up to date and complete.</v>
      </c>
      <c r="C16" s="62">
        <f>'Risk Assessment'!K17</f>
        <v>0</v>
      </c>
      <c r="D16" s="34"/>
      <c r="E16" s="37"/>
      <c r="F16" s="35"/>
      <c r="G16" s="35"/>
      <c r="H16" s="50" t="e">
        <f>VLOOKUP(F16,IMPACT_LIKELIHOOD_DROPDOWN!$A$6:$B$10,2,FALSE)</f>
        <v>#N/A</v>
      </c>
      <c r="I16" s="50" t="e">
        <f>VLOOKUP(G16,IMPACT_LIKELIHOOD_DROPDOWN!$A$14:$B$18,2,FALSE)</f>
        <v>#N/A</v>
      </c>
      <c r="J16" s="51">
        <f>'Risk Assessment'!I17</f>
        <v>12</v>
      </c>
      <c r="K16" s="51" t="e">
        <f t="shared" si="0"/>
        <v>#N/A</v>
      </c>
    </row>
    <row r="17" spans="1:11" ht="31.2">
      <c r="A17" s="61" t="str">
        <f>'Risk Assessment'!A18</f>
        <v>Emergency Reaction</v>
      </c>
      <c r="B17" s="62" t="str">
        <f>'Risk Assessment'!J18</f>
        <v>Create checklists, contacts, emergency numbers.</v>
      </c>
      <c r="C17" s="62">
        <f>'Risk Assessment'!K18</f>
        <v>0</v>
      </c>
      <c r="D17" s="34"/>
      <c r="E17" s="37"/>
      <c r="F17" s="35"/>
      <c r="G17" s="35"/>
      <c r="H17" s="50" t="e">
        <f>VLOOKUP(F17,IMPACT_LIKELIHOOD_DROPDOWN!$A$6:$B$10,2,FALSE)</f>
        <v>#N/A</v>
      </c>
      <c r="I17" s="50" t="e">
        <f>VLOOKUP(G17,IMPACT_LIKELIHOOD_DROPDOWN!$A$14:$B$18,2,FALSE)</f>
        <v>#N/A</v>
      </c>
      <c r="J17" s="51">
        <f>'Risk Assessment'!I18</f>
        <v>8</v>
      </c>
      <c r="K17" s="51" t="e">
        <f t="shared" si="0"/>
        <v>#N/A</v>
      </c>
    </row>
    <row r="18" spans="1:11" ht="46.8">
      <c r="A18" s="61" t="str">
        <f>'Risk Assessment'!A19</f>
        <v>In-Country Travel</v>
      </c>
      <c r="B18" s="62" t="str">
        <f>'Risk Assessment'!J19</f>
        <v>Finalize decision on in-country travel prior to leaving, add appropriate insurance, etc.</v>
      </c>
      <c r="C18" s="62">
        <f>'Risk Assessment'!K19</f>
        <v>0</v>
      </c>
      <c r="D18" s="34"/>
      <c r="E18" s="37"/>
      <c r="F18" s="35"/>
      <c r="G18" s="35"/>
      <c r="H18" s="50" t="e">
        <f>VLOOKUP(F18,IMPACT_LIKELIHOOD_DROPDOWN!$A$6:$B$10,2,FALSE)</f>
        <v>#N/A</v>
      </c>
      <c r="I18" s="50" t="e">
        <f>VLOOKUP(G18,IMPACT_LIKELIHOOD_DROPDOWN!$A$14:$B$18,2,FALSE)</f>
        <v>#N/A</v>
      </c>
      <c r="J18" s="51">
        <f>'Risk Assessment'!I19</f>
        <v>16</v>
      </c>
      <c r="K18" s="51" t="e">
        <f t="shared" si="0"/>
        <v>#N/A</v>
      </c>
    </row>
    <row r="19" spans="1:11" ht="31.2">
      <c r="A19" s="61" t="str">
        <f>'Risk Assessment'!A20</f>
        <v>Export Control</v>
      </c>
      <c r="B19" s="62" t="str">
        <f>'Risk Assessment'!J20</f>
        <v>Conclude if additional actions are necessary.</v>
      </c>
      <c r="C19" s="62">
        <f>'Risk Assessment'!K20</f>
        <v>0</v>
      </c>
      <c r="D19" s="34"/>
      <c r="E19" s="37"/>
      <c r="F19" s="35"/>
      <c r="G19" s="35"/>
      <c r="H19" s="50" t="e">
        <f>VLOOKUP(F19,IMPACT_LIKELIHOOD_DROPDOWN!$A$6:$B$10,2,FALSE)</f>
        <v>#N/A</v>
      </c>
      <c r="I19" s="50" t="e">
        <f>VLOOKUP(G19,IMPACT_LIKELIHOOD_DROPDOWN!$A$14:$B$18,2,FALSE)</f>
        <v>#N/A</v>
      </c>
      <c r="J19" s="51">
        <f>'Risk Assessment'!I20</f>
        <v>8</v>
      </c>
      <c r="K19" s="51" t="e">
        <f t="shared" si="0"/>
        <v>#N/A</v>
      </c>
    </row>
    <row r="20" spans="1:11" ht="31.2">
      <c r="A20" s="61" t="str">
        <f>'Risk Assessment'!A21</f>
        <v>Travel Insurance</v>
      </c>
      <c r="B20" s="62" t="str">
        <f>'Risk Assessment'!J21</f>
        <v>Ensure all travelers register for insurance coverage</v>
      </c>
      <c r="C20" s="62">
        <f>'Risk Assessment'!K21</f>
        <v>0</v>
      </c>
      <c r="D20" s="34"/>
      <c r="E20" s="37"/>
      <c r="F20" s="35"/>
      <c r="G20" s="35"/>
      <c r="H20" s="50" t="e">
        <f>VLOOKUP(F20,IMPACT_LIKELIHOOD_DROPDOWN!$A$6:$B$10,2,FALSE)</f>
        <v>#N/A</v>
      </c>
      <c r="I20" s="50" t="e">
        <f>VLOOKUP(G20,IMPACT_LIKELIHOOD_DROPDOWN!$A$14:$B$18,2,FALSE)</f>
        <v>#N/A</v>
      </c>
      <c r="J20" s="51">
        <f>'Risk Assessment'!I21</f>
        <v>8</v>
      </c>
      <c r="K20" s="51" t="e">
        <f t="shared" si="0"/>
        <v>#N/A</v>
      </c>
    </row>
    <row r="21" spans="1:11" ht="46.8">
      <c r="A21" s="61" t="str">
        <f>'Risk Assessment'!A22</f>
        <v>Personal Risks</v>
      </c>
      <c r="B21" s="62" t="str">
        <f>'Risk Assessment'!J22</f>
        <v>Remember to implement these steps before departure as they could be difficult to do upon arrival.</v>
      </c>
      <c r="C21" s="62">
        <f>'Risk Assessment'!K22</f>
        <v>0</v>
      </c>
      <c r="D21" s="34"/>
      <c r="E21" s="37"/>
      <c r="F21" s="35"/>
      <c r="G21" s="35"/>
      <c r="H21" s="50" t="e">
        <f>VLOOKUP(F21,IMPACT_LIKELIHOOD_DROPDOWN!$A$6:$B$10,2,FALSE)</f>
        <v>#N/A</v>
      </c>
      <c r="I21" s="50" t="e">
        <f>VLOOKUP(G21,IMPACT_LIKELIHOOD_DROPDOWN!$A$14:$B$18,2,FALSE)</f>
        <v>#N/A</v>
      </c>
      <c r="J21" s="51">
        <f>'Risk Assessment'!I22</f>
        <v>4</v>
      </c>
      <c r="K21" s="51" t="e">
        <f t="shared" si="0"/>
        <v>#N/A</v>
      </c>
    </row>
    <row r="22" spans="1:11" ht="15.6">
      <c r="A22" s="61">
        <f>'Risk Assessment'!A23</f>
        <v>0</v>
      </c>
      <c r="B22" s="62">
        <f>'Risk Assessment'!J23</f>
        <v>0</v>
      </c>
      <c r="C22" s="62">
        <f>'Risk Assessment'!K23</f>
        <v>0</v>
      </c>
      <c r="D22" s="34"/>
      <c r="E22" s="37"/>
      <c r="F22" s="35"/>
      <c r="G22" s="35"/>
      <c r="H22" s="50" t="e">
        <f>VLOOKUP(F22,IMPACT_LIKELIHOOD_DROPDOWN!$A$6:$B$10,2,FALSE)</f>
        <v>#N/A</v>
      </c>
      <c r="I22" s="50" t="e">
        <f>VLOOKUP(G22,IMPACT_LIKELIHOOD_DROPDOWN!$A$14:$B$18,2,FALSE)</f>
        <v>#N/A</v>
      </c>
      <c r="J22" s="51" t="e">
        <f>'Risk Assessment'!I23</f>
        <v>#N/A</v>
      </c>
      <c r="K22" s="51" t="e">
        <f t="shared" si="0"/>
        <v>#N/A</v>
      </c>
    </row>
    <row r="23" spans="1:11" ht="15.6">
      <c r="A23" s="61">
        <f>'Risk Assessment'!A24</f>
        <v>0</v>
      </c>
      <c r="B23" s="62">
        <f>'Risk Assessment'!J24</f>
        <v>0</v>
      </c>
      <c r="C23" s="62">
        <f>'Risk Assessment'!K24</f>
        <v>0</v>
      </c>
      <c r="D23" s="34"/>
      <c r="E23" s="37"/>
      <c r="F23" s="35"/>
      <c r="G23" s="35"/>
      <c r="H23" s="50" t="e">
        <f>VLOOKUP(F23,IMPACT_LIKELIHOOD_DROPDOWN!$A$6:$B$10,2,FALSE)</f>
        <v>#N/A</v>
      </c>
      <c r="I23" s="50" t="e">
        <f>VLOOKUP(G23,IMPACT_LIKELIHOOD_DROPDOWN!$A$14:$B$18,2,FALSE)</f>
        <v>#N/A</v>
      </c>
      <c r="J23" s="51" t="e">
        <f>'Risk Assessment'!I24</f>
        <v>#N/A</v>
      </c>
      <c r="K23" s="51" t="e">
        <f t="shared" si="0"/>
        <v>#N/A</v>
      </c>
    </row>
    <row r="24" spans="1:11" ht="15.6">
      <c r="A24" s="61">
        <f>'Risk Assessment'!A25</f>
        <v>0</v>
      </c>
      <c r="B24" s="62">
        <f>'Risk Assessment'!J25</f>
        <v>0</v>
      </c>
      <c r="C24" s="62">
        <f>'Risk Assessment'!K25</f>
        <v>0</v>
      </c>
      <c r="D24" s="34"/>
      <c r="E24" s="37"/>
      <c r="F24" s="35"/>
      <c r="G24" s="35"/>
      <c r="H24" s="50" t="e">
        <f>VLOOKUP(F24,IMPACT_LIKELIHOOD_DROPDOWN!$A$6:$B$10,2,FALSE)</f>
        <v>#N/A</v>
      </c>
      <c r="I24" s="50" t="e">
        <f>VLOOKUP(G24,IMPACT_LIKELIHOOD_DROPDOWN!$A$14:$B$18,2,FALSE)</f>
        <v>#N/A</v>
      </c>
      <c r="J24" s="51" t="e">
        <f>'Risk Assessment'!I25</f>
        <v>#N/A</v>
      </c>
      <c r="K24" s="51" t="e">
        <f t="shared" si="0"/>
        <v>#N/A</v>
      </c>
    </row>
    <row r="25" spans="1:11" ht="15.6">
      <c r="A25" s="61">
        <f>'Risk Assessment'!A26</f>
        <v>0</v>
      </c>
      <c r="B25" s="62">
        <f>'Risk Assessment'!J26</f>
        <v>0</v>
      </c>
      <c r="C25" s="62">
        <f>'Risk Assessment'!K26</f>
        <v>0</v>
      </c>
      <c r="D25" s="34"/>
      <c r="E25" s="37"/>
      <c r="F25" s="35"/>
      <c r="G25" s="35"/>
      <c r="H25" s="50" t="e">
        <f>VLOOKUP(F25,IMPACT_LIKELIHOOD_DROPDOWN!$A$6:$B$10,2,FALSE)</f>
        <v>#N/A</v>
      </c>
      <c r="I25" s="50" t="e">
        <f>VLOOKUP(G25,IMPACT_LIKELIHOOD_DROPDOWN!$A$14:$B$18,2,FALSE)</f>
        <v>#N/A</v>
      </c>
      <c r="J25" s="51" t="e">
        <f>'Risk Assessment'!I26</f>
        <v>#N/A</v>
      </c>
      <c r="K25" s="51" t="e">
        <f t="shared" si="0"/>
        <v>#N/A</v>
      </c>
    </row>
    <row r="26" spans="1:11" ht="15.6">
      <c r="A26" s="61">
        <f>'Risk Assessment'!A27</f>
        <v>0</v>
      </c>
      <c r="B26" s="62">
        <f>'Risk Assessment'!J27</f>
        <v>0</v>
      </c>
      <c r="C26" s="62">
        <f>'Risk Assessment'!K27</f>
        <v>0</v>
      </c>
      <c r="D26" s="34"/>
      <c r="E26" s="37"/>
      <c r="F26" s="35"/>
      <c r="G26" s="35"/>
      <c r="H26" s="50" t="e">
        <f>VLOOKUP(F26,IMPACT_LIKELIHOOD_DROPDOWN!$A$6:$B$10,2,FALSE)</f>
        <v>#N/A</v>
      </c>
      <c r="I26" s="50" t="e">
        <f>VLOOKUP(G26,IMPACT_LIKELIHOOD_DROPDOWN!$A$14:$B$18,2,FALSE)</f>
        <v>#N/A</v>
      </c>
      <c r="J26" s="51" t="e">
        <f>'Risk Assessment'!I27</f>
        <v>#N/A</v>
      </c>
      <c r="K26" s="51" t="e">
        <f t="shared" si="0"/>
        <v>#N/A</v>
      </c>
    </row>
    <row r="27" spans="1:11" ht="15.6">
      <c r="A27" s="61">
        <f>'Risk Assessment'!A28</f>
        <v>0</v>
      </c>
      <c r="B27" s="62">
        <f>'Risk Assessment'!J28</f>
        <v>0</v>
      </c>
      <c r="C27" s="62">
        <f>'Risk Assessment'!K28</f>
        <v>0</v>
      </c>
      <c r="D27" s="34"/>
      <c r="E27" s="37"/>
      <c r="F27" s="35"/>
      <c r="G27" s="35"/>
      <c r="H27" s="50" t="e">
        <f>VLOOKUP(F27,IMPACT_LIKELIHOOD_DROPDOWN!$A$6:$B$10,2,FALSE)</f>
        <v>#N/A</v>
      </c>
      <c r="I27" s="50" t="e">
        <f>VLOOKUP(G27,IMPACT_LIKELIHOOD_DROPDOWN!$A$14:$B$18,2,FALSE)</f>
        <v>#N/A</v>
      </c>
      <c r="J27" s="51" t="e">
        <f>'Risk Assessment'!I28</f>
        <v>#N/A</v>
      </c>
      <c r="K27" s="51" t="e">
        <f t="shared" si="0"/>
        <v>#N/A</v>
      </c>
    </row>
    <row r="28" spans="1:11" ht="15.6">
      <c r="A28" s="61">
        <f>'Risk Assessment'!A29</f>
        <v>0</v>
      </c>
      <c r="B28" s="62">
        <f>'Risk Assessment'!J29</f>
        <v>0</v>
      </c>
      <c r="C28" s="62">
        <f>'Risk Assessment'!K29</f>
        <v>0</v>
      </c>
      <c r="D28" s="34"/>
      <c r="E28" s="37"/>
      <c r="F28" s="35"/>
      <c r="G28" s="35"/>
      <c r="H28" s="50" t="e">
        <f>VLOOKUP(F28,IMPACT_LIKELIHOOD_DROPDOWN!$A$6:$B$10,2,FALSE)</f>
        <v>#N/A</v>
      </c>
      <c r="I28" s="50" t="e">
        <f>VLOOKUP(G28,IMPACT_LIKELIHOOD_DROPDOWN!$A$14:$B$18,2,FALSE)</f>
        <v>#N/A</v>
      </c>
      <c r="J28" s="51" t="e">
        <f>'Risk Assessment'!I29</f>
        <v>#N/A</v>
      </c>
      <c r="K28" s="51" t="e">
        <f t="shared" si="0"/>
        <v>#N/A</v>
      </c>
    </row>
    <row r="29" spans="1:11" ht="15.6">
      <c r="A29" s="61">
        <f>'Risk Assessment'!A30</f>
        <v>0</v>
      </c>
      <c r="B29" s="62">
        <f>'Risk Assessment'!J30</f>
        <v>0</v>
      </c>
      <c r="C29" s="62">
        <f>'Risk Assessment'!K30</f>
        <v>0</v>
      </c>
      <c r="D29" s="34"/>
      <c r="E29" s="37"/>
      <c r="F29" s="35"/>
      <c r="G29" s="35"/>
      <c r="H29" s="50" t="e">
        <f>VLOOKUP(F29,IMPACT_LIKELIHOOD_DROPDOWN!$A$6:$B$10,2,FALSE)</f>
        <v>#N/A</v>
      </c>
      <c r="I29" s="50" t="e">
        <f>VLOOKUP(G29,IMPACT_LIKELIHOOD_DROPDOWN!$A$14:$B$18,2,FALSE)</f>
        <v>#N/A</v>
      </c>
      <c r="J29" s="51" t="e">
        <f>'Risk Assessment'!I30</f>
        <v>#N/A</v>
      </c>
      <c r="K29" s="51" t="e">
        <f t="shared" si="0"/>
        <v>#N/A</v>
      </c>
    </row>
    <row r="30" spans="1:11" ht="15.6">
      <c r="A30" s="61">
        <f>'Risk Assessment'!A31</f>
        <v>0</v>
      </c>
      <c r="B30" s="62">
        <f>'Risk Assessment'!J31</f>
        <v>0</v>
      </c>
      <c r="C30" s="62">
        <f>'Risk Assessment'!K31</f>
        <v>0</v>
      </c>
      <c r="D30" s="34"/>
      <c r="E30" s="37"/>
      <c r="F30" s="35"/>
      <c r="G30" s="35"/>
      <c r="H30" s="50" t="e">
        <f>VLOOKUP(F30,IMPACT_LIKELIHOOD_DROPDOWN!$A$6:$B$10,2,FALSE)</f>
        <v>#N/A</v>
      </c>
      <c r="I30" s="50" t="e">
        <f>VLOOKUP(G30,IMPACT_LIKELIHOOD_DROPDOWN!$A$14:$B$18,2,FALSE)</f>
        <v>#N/A</v>
      </c>
      <c r="J30" s="51" t="e">
        <f>'Risk Assessment'!I31</f>
        <v>#N/A</v>
      </c>
      <c r="K30" s="51" t="e">
        <f t="shared" si="0"/>
        <v>#N/A</v>
      </c>
    </row>
    <row r="31" spans="1:11" ht="15.6">
      <c r="A31" s="61">
        <f>'Risk Assessment'!A32</f>
        <v>0</v>
      </c>
      <c r="B31" s="62">
        <f>'Risk Assessment'!J32</f>
        <v>0</v>
      </c>
      <c r="C31" s="62">
        <f>'Risk Assessment'!K32</f>
        <v>0</v>
      </c>
      <c r="D31" s="34"/>
      <c r="E31" s="37"/>
      <c r="F31" s="35"/>
      <c r="G31" s="35"/>
      <c r="H31" s="50" t="e">
        <f>VLOOKUP(F31,IMPACT_LIKELIHOOD_DROPDOWN!$A$6:$B$10,2,FALSE)</f>
        <v>#N/A</v>
      </c>
      <c r="I31" s="50" t="e">
        <f>VLOOKUP(G31,IMPACT_LIKELIHOOD_DROPDOWN!$A$14:$B$18,2,FALSE)</f>
        <v>#N/A</v>
      </c>
      <c r="J31" s="51" t="e">
        <f>'Risk Assessment'!I32</f>
        <v>#N/A</v>
      </c>
      <c r="K31" s="51" t="e">
        <f t="shared" si="0"/>
        <v>#N/A</v>
      </c>
    </row>
    <row r="32" spans="1:11" ht="15.6">
      <c r="A32" s="61">
        <f>'Risk Assessment'!A33</f>
        <v>0</v>
      </c>
      <c r="B32" s="62">
        <f>'Risk Assessment'!J33</f>
        <v>0</v>
      </c>
      <c r="C32" s="62">
        <f>'Risk Assessment'!K33</f>
        <v>0</v>
      </c>
      <c r="D32" s="34"/>
      <c r="E32" s="37"/>
      <c r="F32" s="35"/>
      <c r="G32" s="35"/>
      <c r="H32" s="50" t="e">
        <f>VLOOKUP(F32,IMPACT_LIKELIHOOD_DROPDOWN!$A$6:$B$10,2,FALSE)</f>
        <v>#N/A</v>
      </c>
      <c r="I32" s="50" t="e">
        <f>VLOOKUP(G32,IMPACT_LIKELIHOOD_DROPDOWN!$A$14:$B$18,2,FALSE)</f>
        <v>#N/A</v>
      </c>
      <c r="J32" s="51" t="e">
        <f>'Risk Assessment'!I33</f>
        <v>#N/A</v>
      </c>
      <c r="K32" s="51" t="e">
        <f t="shared" si="0"/>
        <v>#N/A</v>
      </c>
    </row>
    <row r="33" spans="1:12" ht="15.6">
      <c r="A33" s="61">
        <f>'Risk Assessment'!A34</f>
        <v>0</v>
      </c>
      <c r="B33" s="62">
        <f>'Risk Assessment'!J34</f>
        <v>0</v>
      </c>
      <c r="C33" s="62">
        <f>'Risk Assessment'!K34</f>
        <v>0</v>
      </c>
      <c r="D33" s="34"/>
      <c r="E33" s="37"/>
      <c r="F33" s="35"/>
      <c r="G33" s="35"/>
      <c r="H33" s="50" t="e">
        <f>VLOOKUP(F33,IMPACT_LIKELIHOOD_DROPDOWN!$A$6:$B$10,2,FALSE)</f>
        <v>#N/A</v>
      </c>
      <c r="I33" s="50" t="e">
        <f>VLOOKUP(G33,IMPACT_LIKELIHOOD_DROPDOWN!$A$14:$B$18,2,FALSE)</f>
        <v>#N/A</v>
      </c>
      <c r="J33" s="51" t="e">
        <f>'Risk Assessment'!I34</f>
        <v>#N/A</v>
      </c>
      <c r="K33" s="51" t="e">
        <f t="shared" si="0"/>
        <v>#N/A</v>
      </c>
    </row>
    <row r="34" spans="1:12">
      <c r="A34" s="4"/>
      <c r="B34" s="4"/>
      <c r="C34" s="4"/>
      <c r="D34" s="12"/>
      <c r="E34" s="4"/>
      <c r="F34" s="12"/>
      <c r="G34" s="12"/>
      <c r="H34" s="4"/>
      <c r="I34" s="4"/>
      <c r="J34" s="18"/>
      <c r="K34" s="4"/>
    </row>
    <row r="35" spans="1:12">
      <c r="A35" s="4"/>
      <c r="B35" s="4"/>
      <c r="C35" s="4"/>
      <c r="D35" s="4"/>
      <c r="E35" s="4"/>
      <c r="F35" s="12"/>
      <c r="G35" s="12"/>
      <c r="H35" s="4"/>
      <c r="I35" s="4"/>
      <c r="J35" s="4"/>
      <c r="K35" s="4"/>
    </row>
    <row r="36" spans="1:12">
      <c r="A36" s="4"/>
      <c r="B36" s="4"/>
      <c r="C36" s="4"/>
      <c r="D36" s="4"/>
      <c r="E36" s="4"/>
      <c r="F36" s="4"/>
      <c r="G36" s="12"/>
      <c r="H36" s="12"/>
      <c r="I36" s="4"/>
      <c r="J36" s="4"/>
      <c r="K36" s="4"/>
      <c r="L36" s="4"/>
    </row>
    <row r="37" spans="1:12" ht="15.6">
      <c r="A37" s="4"/>
      <c r="B37" s="4"/>
      <c r="C37" s="4"/>
      <c r="D37" s="4"/>
      <c r="E37" s="4"/>
      <c r="F37" s="4"/>
      <c r="G37" s="12"/>
      <c r="H37" s="12"/>
      <c r="I37" s="4"/>
      <c r="J37" s="97" t="s">
        <v>74</v>
      </c>
      <c r="K37" s="98"/>
      <c r="L37" s="4"/>
    </row>
    <row r="38" spans="1:12" ht="15.6">
      <c r="A38" s="4"/>
      <c r="B38" s="4"/>
      <c r="C38" s="4"/>
      <c r="D38" s="4"/>
      <c r="E38" s="4"/>
      <c r="F38" s="4"/>
      <c r="G38" s="12"/>
      <c r="H38" s="12"/>
      <c r="I38" s="4"/>
      <c r="J38" s="55"/>
      <c r="K38" s="56" t="s">
        <v>75</v>
      </c>
      <c r="L38" s="4"/>
    </row>
    <row r="39" spans="1:12" ht="15.6">
      <c r="J39" s="57"/>
      <c r="K39" s="58" t="s">
        <v>76</v>
      </c>
    </row>
    <row r="40" spans="1:12" ht="15.6">
      <c r="J40" s="59"/>
      <c r="K40" s="60" t="s">
        <v>77</v>
      </c>
    </row>
  </sheetData>
  <sheetProtection sheet="1" objects="1" scenarios="1" formatCells="0" formatColumns="0" formatRows="0" selectLockedCells="1" sort="0"/>
  <mergeCells count="3">
    <mergeCell ref="A3:L3"/>
    <mergeCell ref="J12:K12"/>
    <mergeCell ref="J37:K37"/>
  </mergeCells>
  <conditionalFormatting sqref="J14:K33">
    <cfRule type="cellIs" dxfId="2" priority="1" operator="between">
      <formula>12</formula>
      <formula>25</formula>
    </cfRule>
    <cfRule type="cellIs" dxfId="1" priority="2" operator="between">
      <formula>5</formula>
      <formula>11</formula>
    </cfRule>
    <cfRule type="cellIs" dxfId="0" priority="3" operator="between">
      <formula>1</formula>
      <formula>4</formula>
    </cfRule>
  </conditionalFormatting>
  <pageMargins left="0.7" right="0.7" top="0.75" bottom="0.75" header="0.3" footer="0.3"/>
  <pageSetup paperSize="5" scale="51" fitToHeight="0" orientation="landscape" r:id="rId1"/>
  <ignoredErrors>
    <ignoredError sqref="J15:J33 K14:K33" evalError="1"/>
    <ignoredError sqref="A14:B33 C14:C33"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IMPACT_LIKELIHOOD_DROPDOWN!$A$14:$A$18</xm:f>
          </x14:formula1>
          <xm:sqref>G14:G33</xm:sqref>
        </x14:dataValidation>
        <x14:dataValidation type="list" allowBlank="1" showInputMessage="1" showErrorMessage="1">
          <x14:formula1>
            <xm:f>IMPACT_LIKELIHOOD_DROPDOWN!$A$6:$A$10</xm:f>
          </x14:formula1>
          <xm:sqref>F14:F33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1</vt:i4>
      </vt:variant>
      <vt:variant>
        <vt:lpstr>Named Ranges</vt:lpstr>
      </vt:variant>
      <vt:variant>
        <vt:i4>2</vt:i4>
      </vt:variant>
    </vt:vector>
  </HeadingPairs>
  <TitlesOfParts>
    <vt:vector size="8" baseType="lpstr">
      <vt:lpstr>Risk Assessment</vt:lpstr>
      <vt:lpstr>IMPACT_LIKELIHOOD_DROPDOWN</vt:lpstr>
      <vt:lpstr>PURPOSE_DROPDOWN</vt:lpstr>
      <vt:lpstr>ADMINISTRATIVE_DROPDOWN</vt:lpstr>
      <vt:lpstr>Risk Register</vt:lpstr>
      <vt:lpstr>Heat Map</vt:lpstr>
      <vt:lpstr>'Risk Assessment'!Print_Area</vt:lpstr>
      <vt:lpstr>'Risk Register'!Print_Area</vt:lpstr>
    </vt:vector>
  </TitlesOfParts>
  <Company>Oregon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Support</dc:creator>
  <cp:lastModifiedBy>Cllient Services</cp:lastModifiedBy>
  <cp:lastPrinted>2014-04-17T17:08:09Z</cp:lastPrinted>
  <dcterms:created xsi:type="dcterms:W3CDTF">2014-04-08T16:53:10Z</dcterms:created>
  <dcterms:modified xsi:type="dcterms:W3CDTF">2016-04-01T15:44:07Z</dcterms:modified>
</cp:coreProperties>
</file>